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4" yWindow="1224" windowWidth="9312" windowHeight="9312" activeTab="7"/>
  </bookViews>
  <sheets>
    <sheet name="Klasse 5" sheetId="1" r:id="rId1"/>
    <sheet name="Klasse 6" sheetId="2" r:id="rId2"/>
    <sheet name="Klasse 7" sheetId="3" r:id="rId3"/>
    <sheet name="Klasse 8" sheetId="4" r:id="rId4"/>
    <sheet name="Klasse 9" sheetId="5" r:id="rId5"/>
    <sheet name="Klasse 10" sheetId="6" r:id="rId6"/>
    <sheet name="Klasse 11" sheetId="7" r:id="rId7"/>
    <sheet name="Klasse 12-13" sheetId="8" r:id="rId8"/>
  </sheets>
  <definedNames/>
  <calcPr fullCalcOnLoad="1"/>
</workbook>
</file>

<file path=xl/sharedStrings.xml><?xml version="1.0" encoding="utf-8"?>
<sst xmlns="http://schemas.openxmlformats.org/spreadsheetml/2006/main" count="370" uniqueCount="111">
  <si>
    <t>Klasse</t>
  </si>
  <si>
    <t>Gesamt</t>
  </si>
  <si>
    <t>Startnummer</t>
  </si>
  <si>
    <t>Rang</t>
  </si>
  <si>
    <t>Schule</t>
  </si>
  <si>
    <t>Martin-Luther-Schule</t>
  </si>
  <si>
    <t>Marburg</t>
  </si>
  <si>
    <t>Gymnasium Philippinum</t>
  </si>
  <si>
    <t>Weilburg</t>
  </si>
  <si>
    <t>Albert-Einstein-Schule</t>
  </si>
  <si>
    <t>Schwalbach</t>
  </si>
  <si>
    <t>Herderschule</t>
  </si>
  <si>
    <t>Gießen</t>
  </si>
  <si>
    <t>Engelsburg-Gymnasium</t>
  </si>
  <si>
    <t>Kassel</t>
  </si>
  <si>
    <t>Otto-Hahn-Schule</t>
  </si>
  <si>
    <t>Hanau</t>
  </si>
  <si>
    <t>Wiesbaden</t>
  </si>
  <si>
    <t>Rabanus-Maurus-Schule</t>
  </si>
  <si>
    <t>Fulda</t>
  </si>
  <si>
    <t>Stiftsschule St. Johann</t>
  </si>
  <si>
    <t>Amöneburg</t>
  </si>
  <si>
    <t>Edith-Stein-Schule</t>
  </si>
  <si>
    <t>Darmstadt</t>
  </si>
  <si>
    <t>Friedrichsgymnasium</t>
  </si>
  <si>
    <t>Gymnasium</t>
  </si>
  <si>
    <t>Nidda</t>
  </si>
  <si>
    <t>Starkenburg-Gymnasium</t>
  </si>
  <si>
    <t>Heppenheim</t>
  </si>
  <si>
    <t>Albertus-Magnus-Schule</t>
  </si>
  <si>
    <t>Viernheim</t>
  </si>
  <si>
    <t>Butzbach</t>
  </si>
  <si>
    <t>Tilemannschule</t>
  </si>
  <si>
    <t>Limburg</t>
  </si>
  <si>
    <t>Usingen</t>
  </si>
  <si>
    <t>Dillenburg</t>
  </si>
  <si>
    <t>Eleonorenschule</t>
  </si>
  <si>
    <t>Oberursel</t>
  </si>
  <si>
    <t>Goethe-Gymnasium</t>
  </si>
  <si>
    <t>Bensheim</t>
  </si>
  <si>
    <t>Hohe Landesschule</t>
  </si>
  <si>
    <t xml:space="preserve">Gymnasium </t>
  </si>
  <si>
    <t>Bad Nauheim</t>
  </si>
  <si>
    <t>Georg-Büchner-Gymnasium</t>
  </si>
  <si>
    <t>Bad Vilbel</t>
  </si>
  <si>
    <t>Marienschule</t>
  </si>
  <si>
    <t>Alte Landesschule</t>
  </si>
  <si>
    <t>Korbach</t>
  </si>
  <si>
    <t>Altes Kurfürstliches Gymnasium</t>
  </si>
  <si>
    <t>Gesamtschule Schwingbach</t>
  </si>
  <si>
    <t>Hüttenberg</t>
  </si>
  <si>
    <t>Ludwig-Georgs-Gymnasium</t>
  </si>
  <si>
    <t>Leibnizschule</t>
  </si>
  <si>
    <t>Kaiserin-Friedrich-Gymnasium</t>
  </si>
  <si>
    <t>Heinrich-von-Gagern-Gymnasium</t>
  </si>
  <si>
    <t>Winfriedschule</t>
  </si>
  <si>
    <t>Augustinerschule</t>
  </si>
  <si>
    <t>Max-Planck-Schule</t>
  </si>
  <si>
    <t>Bad Homburg</t>
  </si>
  <si>
    <t>Kirchhain</t>
  </si>
  <si>
    <t>Frankfurt a. M.</t>
  </si>
  <si>
    <t>Friedberg</t>
  </si>
  <si>
    <t>Rüsselsheim</t>
  </si>
  <si>
    <t>Wilhelmsgymnasium</t>
  </si>
  <si>
    <t>Ernst-Ludwig-Schule</t>
  </si>
  <si>
    <t>Lichtenbergschule</t>
  </si>
  <si>
    <t>Michelstadt</t>
  </si>
  <si>
    <t>Main-Taunus-Schule</t>
  </si>
  <si>
    <t>Hofheim</t>
  </si>
  <si>
    <t>Landgraf-Ludwigs-Gymnasium</t>
  </si>
  <si>
    <t>Schulort</t>
  </si>
  <si>
    <t>Summen</t>
  </si>
  <si>
    <t>Durchschnitte</t>
  </si>
  <si>
    <t>Summen 12/13</t>
  </si>
  <si>
    <t>Heinrich-von-Kleist-Schule</t>
  </si>
  <si>
    <t>Eschborn</t>
  </si>
  <si>
    <t>Schillerschule</t>
  </si>
  <si>
    <t>Frankfurt</t>
  </si>
  <si>
    <t>Adolf-Reichwein-Gymnasium</t>
  </si>
  <si>
    <t>Heusenstamm</t>
  </si>
  <si>
    <t>Clemens-Brentano-Europa Schule</t>
  </si>
  <si>
    <t>Lollar</t>
  </si>
  <si>
    <t>St.-Lioba-Schule</t>
  </si>
  <si>
    <t xml:space="preserve">Christian-Wirth-Schule </t>
  </si>
  <si>
    <t>G. C. Lichtenberg-Schule</t>
  </si>
  <si>
    <t>Albert Einstein Schule</t>
  </si>
  <si>
    <t>Kurt-Schumacher-Schule</t>
  </si>
  <si>
    <t>Karben</t>
  </si>
  <si>
    <t xml:space="preserve"> Gießen</t>
  </si>
  <si>
    <t xml:space="preserve">Weidigschule </t>
  </si>
  <si>
    <t>Gutenbergschule</t>
  </si>
  <si>
    <t>Europäische Schule</t>
  </si>
  <si>
    <t>Frankfurt/Main</t>
  </si>
  <si>
    <t>Alfred-Wegener-Schule</t>
  </si>
  <si>
    <t>Liebigschule</t>
  </si>
  <si>
    <t xml:space="preserve">Marienschule </t>
  </si>
  <si>
    <t>Anna-Schmidt-Schule</t>
  </si>
  <si>
    <t xml:space="preserve">Max-Planck-Schule </t>
  </si>
  <si>
    <t>Gernsheim</t>
  </si>
  <si>
    <t>Elisabethenschule</t>
  </si>
  <si>
    <t xml:space="preserve">Rabanus-Maurus-Schule </t>
  </si>
  <si>
    <t>Humboldtschule Bad Homburg</t>
  </si>
  <si>
    <t>Wilhelm-von-Oranien-Schule</t>
  </si>
  <si>
    <t>Holderbergschule</t>
  </si>
  <si>
    <t>Eschenburg</t>
  </si>
  <si>
    <t>Georg-Büchner-Schule</t>
  </si>
  <si>
    <t>Internatschule Hansenberg</t>
  </si>
  <si>
    <t>Geisenheim-Johannisberg</t>
  </si>
  <si>
    <t>Frankfurt am Main</t>
  </si>
  <si>
    <t>Gr.-Bieberau</t>
  </si>
  <si>
    <t xml:space="preserve">Summen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</si>
</sst>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00"/>
    <numFmt numFmtId="176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/>
    </xf>
    <xf numFmtId="176" fontId="1" fillId="4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1" fontId="0" fillId="0" borderId="1" xfId="0" applyNumberFormat="1" applyFont="1" applyFill="1" applyBorder="1" applyAlignment="1" applyProtection="1">
      <alignment horizontal="right" vertical="center"/>
      <protection locked="0"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 applyProtection="1">
      <alignment vertical="center" shrinkToFit="1"/>
      <protection locked="0"/>
    </xf>
    <xf numFmtId="1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7" bestFit="1" customWidth="1"/>
    <col min="2" max="2" width="6.8515625" style="3" bestFit="1" customWidth="1"/>
    <col min="3" max="3" width="29.421875" style="7" bestFit="1" customWidth="1"/>
    <col min="4" max="4" width="13.00390625" style="7" bestFit="1" customWidth="1"/>
    <col min="5" max="8" width="7.00390625" style="7" bestFit="1" customWidth="1"/>
    <col min="9" max="9" width="7.8515625" style="7" bestFit="1" customWidth="1"/>
    <col min="10" max="10" width="5.7109375" style="7" bestFit="1" customWidth="1"/>
    <col min="11" max="16384" width="11.421875" style="7" customWidth="1"/>
  </cols>
  <sheetData>
    <row r="1" spans="1:18" s="39" customFormat="1" ht="16.5" customHeight="1">
      <c r="A1" s="39" t="s">
        <v>2</v>
      </c>
      <c r="B1" s="39" t="s">
        <v>0</v>
      </c>
      <c r="C1" s="39" t="s">
        <v>4</v>
      </c>
      <c r="D1" s="39" t="s">
        <v>70</v>
      </c>
      <c r="E1" s="39">
        <v>460531</v>
      </c>
      <c r="F1" s="39">
        <v>460532</v>
      </c>
      <c r="G1" s="39">
        <v>460533</v>
      </c>
      <c r="H1" s="39">
        <v>460534</v>
      </c>
      <c r="I1" s="39" t="s">
        <v>1</v>
      </c>
      <c r="J1" s="39" t="s">
        <v>3</v>
      </c>
      <c r="K1" s="40"/>
      <c r="L1" s="40"/>
      <c r="M1" s="40"/>
      <c r="N1" s="40"/>
      <c r="O1" s="40"/>
      <c r="P1" s="40"/>
      <c r="Q1" s="40"/>
      <c r="R1" s="40"/>
    </row>
    <row r="2" spans="1:10" ht="12.75">
      <c r="A2" s="26">
        <v>470524</v>
      </c>
      <c r="B2" s="34">
        <v>5</v>
      </c>
      <c r="C2" s="28" t="s">
        <v>7</v>
      </c>
      <c r="D2" s="28" t="s">
        <v>6</v>
      </c>
      <c r="E2" s="11">
        <v>9</v>
      </c>
      <c r="F2" s="11">
        <v>8</v>
      </c>
      <c r="G2" s="11">
        <v>8.5</v>
      </c>
      <c r="H2" s="11">
        <v>11</v>
      </c>
      <c r="I2" s="22">
        <f aca="true" t="shared" si="0" ref="I2:I25">SUM(E2:H2)</f>
        <v>36.5</v>
      </c>
      <c r="J2" s="3">
        <v>1</v>
      </c>
    </row>
    <row r="3" spans="1:10" ht="12.75">
      <c r="A3" s="26">
        <v>470523</v>
      </c>
      <c r="B3" s="34">
        <v>5</v>
      </c>
      <c r="C3" s="28" t="s">
        <v>84</v>
      </c>
      <c r="D3" s="28" t="s">
        <v>14</v>
      </c>
      <c r="E3" s="11">
        <v>9</v>
      </c>
      <c r="F3" s="11">
        <v>5</v>
      </c>
      <c r="G3" s="11">
        <v>9</v>
      </c>
      <c r="H3" s="11">
        <v>8</v>
      </c>
      <c r="I3" s="22">
        <f t="shared" si="0"/>
        <v>31</v>
      </c>
      <c r="J3" s="3">
        <f>IF(I2=I3,J2,ROW()-1)</f>
        <v>2</v>
      </c>
    </row>
    <row r="4" spans="1:10" ht="12.75">
      <c r="A4" s="26">
        <v>470509</v>
      </c>
      <c r="B4" s="34">
        <v>5</v>
      </c>
      <c r="C4" s="28" t="s">
        <v>43</v>
      </c>
      <c r="D4" s="28" t="s">
        <v>44</v>
      </c>
      <c r="E4" s="11">
        <v>7</v>
      </c>
      <c r="F4" s="11">
        <v>5</v>
      </c>
      <c r="G4" s="11">
        <v>6.5</v>
      </c>
      <c r="H4" s="11">
        <v>11</v>
      </c>
      <c r="I4" s="22">
        <f t="shared" si="0"/>
        <v>29.5</v>
      </c>
      <c r="J4" s="3">
        <f aca="true" t="shared" si="1" ref="J4:J25">IF(I3=I4,J3,ROW()-1)</f>
        <v>3</v>
      </c>
    </row>
    <row r="5" spans="1:10" ht="12.75">
      <c r="A5" s="26">
        <v>470513</v>
      </c>
      <c r="B5" s="35">
        <v>5</v>
      </c>
      <c r="C5" s="28" t="s">
        <v>25</v>
      </c>
      <c r="D5" s="28" t="s">
        <v>37</v>
      </c>
      <c r="E5" s="11">
        <v>9</v>
      </c>
      <c r="F5" s="11">
        <v>5</v>
      </c>
      <c r="G5" s="11">
        <v>5.5</v>
      </c>
      <c r="H5" s="11">
        <v>10</v>
      </c>
      <c r="I5" s="22">
        <f t="shared" si="0"/>
        <v>29.5</v>
      </c>
      <c r="J5" s="3">
        <f t="shared" si="1"/>
        <v>3</v>
      </c>
    </row>
    <row r="6" spans="1:10" ht="12.75">
      <c r="A6" s="26">
        <v>470514</v>
      </c>
      <c r="B6" s="34">
        <v>5</v>
      </c>
      <c r="C6" s="28" t="s">
        <v>29</v>
      </c>
      <c r="D6" s="28" t="s">
        <v>30</v>
      </c>
      <c r="E6" s="11">
        <v>9</v>
      </c>
      <c r="F6" s="11">
        <v>7</v>
      </c>
      <c r="G6" s="11">
        <v>5</v>
      </c>
      <c r="H6" s="11">
        <v>3</v>
      </c>
      <c r="I6" s="22">
        <f t="shared" si="0"/>
        <v>24</v>
      </c>
      <c r="J6" s="3">
        <f t="shared" si="1"/>
        <v>5</v>
      </c>
    </row>
    <row r="7" spans="1:10" ht="12.75">
      <c r="A7" s="26">
        <v>470501</v>
      </c>
      <c r="B7" s="34">
        <v>5</v>
      </c>
      <c r="C7" s="28" t="s">
        <v>40</v>
      </c>
      <c r="D7" s="28" t="s">
        <v>16</v>
      </c>
      <c r="E7" s="11">
        <v>8</v>
      </c>
      <c r="F7" s="11">
        <v>5</v>
      </c>
      <c r="G7" s="11">
        <v>5.5</v>
      </c>
      <c r="H7" s="11">
        <v>5</v>
      </c>
      <c r="I7" s="22">
        <f t="shared" si="0"/>
        <v>23.5</v>
      </c>
      <c r="J7" s="3">
        <f t="shared" si="1"/>
        <v>6</v>
      </c>
    </row>
    <row r="8" spans="1:10" ht="12.75">
      <c r="A8" s="26">
        <v>470516</v>
      </c>
      <c r="B8" s="34">
        <v>5</v>
      </c>
      <c r="C8" s="28" t="s">
        <v>76</v>
      </c>
      <c r="D8" s="28" t="s">
        <v>77</v>
      </c>
      <c r="E8" s="11">
        <v>6</v>
      </c>
      <c r="F8" s="11">
        <v>0</v>
      </c>
      <c r="G8" s="11">
        <v>5</v>
      </c>
      <c r="H8" s="11">
        <v>11</v>
      </c>
      <c r="I8" s="22">
        <f t="shared" si="0"/>
        <v>22</v>
      </c>
      <c r="J8" s="3">
        <f t="shared" si="1"/>
        <v>7</v>
      </c>
    </row>
    <row r="9" spans="1:10" ht="12.75">
      <c r="A9" s="26">
        <v>470503</v>
      </c>
      <c r="B9" s="34">
        <v>5</v>
      </c>
      <c r="C9" s="28" t="s">
        <v>22</v>
      </c>
      <c r="D9" s="28" t="s">
        <v>23</v>
      </c>
      <c r="E9" s="11">
        <v>4</v>
      </c>
      <c r="F9" s="11">
        <v>5</v>
      </c>
      <c r="G9" s="11">
        <v>7</v>
      </c>
      <c r="H9" s="11">
        <v>5</v>
      </c>
      <c r="I9" s="22">
        <f t="shared" si="0"/>
        <v>21</v>
      </c>
      <c r="J9" s="3">
        <f t="shared" si="1"/>
        <v>8</v>
      </c>
    </row>
    <row r="10" spans="1:10" ht="12.75">
      <c r="A10" s="26">
        <v>470511</v>
      </c>
      <c r="B10" s="34">
        <v>5</v>
      </c>
      <c r="C10" s="28" t="s">
        <v>13</v>
      </c>
      <c r="D10" s="28" t="s">
        <v>14</v>
      </c>
      <c r="E10" s="11">
        <v>5</v>
      </c>
      <c r="F10" s="11">
        <v>0</v>
      </c>
      <c r="G10" s="11">
        <v>6.5</v>
      </c>
      <c r="H10" s="11">
        <v>8</v>
      </c>
      <c r="I10" s="22">
        <f t="shared" si="0"/>
        <v>19.5</v>
      </c>
      <c r="J10" s="3">
        <f t="shared" si="1"/>
        <v>9</v>
      </c>
    </row>
    <row r="11" spans="1:10" ht="12.75">
      <c r="A11" s="26">
        <v>470506</v>
      </c>
      <c r="B11" s="34">
        <v>5</v>
      </c>
      <c r="C11" s="28" t="s">
        <v>65</v>
      </c>
      <c r="D11" s="28" t="s">
        <v>23</v>
      </c>
      <c r="E11" s="11">
        <v>7</v>
      </c>
      <c r="F11" s="11">
        <v>5</v>
      </c>
      <c r="G11" s="11">
        <v>1</v>
      </c>
      <c r="H11" s="11">
        <v>6</v>
      </c>
      <c r="I11" s="22">
        <f t="shared" si="0"/>
        <v>19</v>
      </c>
      <c r="J11" s="3">
        <f t="shared" si="1"/>
        <v>10</v>
      </c>
    </row>
    <row r="12" spans="1:10" ht="12.75">
      <c r="A12" s="26">
        <v>470507</v>
      </c>
      <c r="B12" s="34">
        <v>5</v>
      </c>
      <c r="C12" s="28" t="s">
        <v>53</v>
      </c>
      <c r="D12" s="28" t="s">
        <v>58</v>
      </c>
      <c r="E12" s="11">
        <v>5</v>
      </c>
      <c r="F12" s="11">
        <v>5</v>
      </c>
      <c r="G12" s="11">
        <v>4</v>
      </c>
      <c r="H12" s="11">
        <v>5</v>
      </c>
      <c r="I12" s="22">
        <f t="shared" si="0"/>
        <v>19</v>
      </c>
      <c r="J12" s="3">
        <f t="shared" si="1"/>
        <v>10</v>
      </c>
    </row>
    <row r="13" spans="1:10" ht="12.75">
      <c r="A13" s="26">
        <v>470508</v>
      </c>
      <c r="B13" s="34">
        <v>5</v>
      </c>
      <c r="C13" s="28" t="s">
        <v>78</v>
      </c>
      <c r="D13" s="28" t="s">
        <v>79</v>
      </c>
      <c r="E13" s="11">
        <v>5</v>
      </c>
      <c r="F13" s="11">
        <v>9</v>
      </c>
      <c r="G13" s="11"/>
      <c r="H13" s="11">
        <v>5</v>
      </c>
      <c r="I13" s="22">
        <f t="shared" si="0"/>
        <v>19</v>
      </c>
      <c r="J13" s="3">
        <f t="shared" si="1"/>
        <v>10</v>
      </c>
    </row>
    <row r="14" spans="1:10" ht="12.75">
      <c r="A14" s="26">
        <v>470515</v>
      </c>
      <c r="B14" s="34">
        <v>5</v>
      </c>
      <c r="C14" s="28" t="s">
        <v>80</v>
      </c>
      <c r="D14" s="29" t="s">
        <v>81</v>
      </c>
      <c r="E14" s="11">
        <v>5</v>
      </c>
      <c r="F14" s="11">
        <v>5</v>
      </c>
      <c r="G14" s="11">
        <v>2</v>
      </c>
      <c r="H14" s="11">
        <v>5</v>
      </c>
      <c r="I14" s="22">
        <f t="shared" si="0"/>
        <v>17</v>
      </c>
      <c r="J14" s="3">
        <f t="shared" si="1"/>
        <v>13</v>
      </c>
    </row>
    <row r="15" spans="1:10" ht="12.75">
      <c r="A15" s="26">
        <v>470502</v>
      </c>
      <c r="B15" s="34">
        <v>5</v>
      </c>
      <c r="C15" s="28" t="s">
        <v>48</v>
      </c>
      <c r="D15" s="28" t="s">
        <v>39</v>
      </c>
      <c r="E15" s="11">
        <v>6</v>
      </c>
      <c r="F15" s="11">
        <v>0</v>
      </c>
      <c r="G15" s="11">
        <v>5</v>
      </c>
      <c r="H15" s="11">
        <v>5</v>
      </c>
      <c r="I15" s="22">
        <f t="shared" si="0"/>
        <v>16</v>
      </c>
      <c r="J15" s="3">
        <f t="shared" si="1"/>
        <v>14</v>
      </c>
    </row>
    <row r="16" spans="1:10" ht="12.75">
      <c r="A16" s="26">
        <v>470522</v>
      </c>
      <c r="B16" s="34">
        <v>5</v>
      </c>
      <c r="C16" s="28" t="s">
        <v>55</v>
      </c>
      <c r="D16" s="28" t="s">
        <v>19</v>
      </c>
      <c r="E16" s="11">
        <v>7</v>
      </c>
      <c r="F16" s="11">
        <v>2</v>
      </c>
      <c r="G16" s="11">
        <v>1</v>
      </c>
      <c r="H16" s="11">
        <v>5</v>
      </c>
      <c r="I16" s="22">
        <f t="shared" si="0"/>
        <v>15</v>
      </c>
      <c r="J16" s="3">
        <f t="shared" si="1"/>
        <v>15</v>
      </c>
    </row>
    <row r="17" spans="1:10" ht="12.75">
      <c r="A17" s="26">
        <v>470519</v>
      </c>
      <c r="B17" s="34">
        <v>5</v>
      </c>
      <c r="C17" s="28" t="s">
        <v>7</v>
      </c>
      <c r="D17" s="28" t="s">
        <v>6</v>
      </c>
      <c r="E17" s="11">
        <v>0</v>
      </c>
      <c r="F17" s="11">
        <v>0</v>
      </c>
      <c r="G17" s="11">
        <v>6.5</v>
      </c>
      <c r="H17" s="11">
        <v>8</v>
      </c>
      <c r="I17" s="22">
        <f t="shared" si="0"/>
        <v>14.5</v>
      </c>
      <c r="J17" s="3">
        <f t="shared" si="1"/>
        <v>16</v>
      </c>
    </row>
    <row r="18" spans="1:10" ht="12.75">
      <c r="A18" s="26">
        <v>470520</v>
      </c>
      <c r="B18" s="34">
        <v>5</v>
      </c>
      <c r="C18" s="28" t="s">
        <v>83</v>
      </c>
      <c r="D18" s="28" t="s">
        <v>34</v>
      </c>
      <c r="E18" s="11">
        <v>5</v>
      </c>
      <c r="F18" s="11">
        <v>5</v>
      </c>
      <c r="G18" s="11">
        <v>0</v>
      </c>
      <c r="H18" s="11">
        <v>4</v>
      </c>
      <c r="I18" s="22">
        <f t="shared" si="0"/>
        <v>14</v>
      </c>
      <c r="J18" s="3">
        <f t="shared" si="1"/>
        <v>17</v>
      </c>
    </row>
    <row r="19" spans="1:10" ht="12.75">
      <c r="A19" s="26">
        <v>470517</v>
      </c>
      <c r="B19" s="34">
        <v>5</v>
      </c>
      <c r="C19" s="28" t="s">
        <v>74</v>
      </c>
      <c r="D19" s="28" t="s">
        <v>75</v>
      </c>
      <c r="E19" s="11">
        <v>4</v>
      </c>
      <c r="F19" s="11">
        <v>0</v>
      </c>
      <c r="G19" s="11">
        <v>2.5</v>
      </c>
      <c r="H19" s="11">
        <v>6.5</v>
      </c>
      <c r="I19" s="22">
        <f t="shared" si="0"/>
        <v>13</v>
      </c>
      <c r="J19" s="3">
        <f t="shared" si="1"/>
        <v>18</v>
      </c>
    </row>
    <row r="20" spans="1:10" ht="12.75">
      <c r="A20" s="26">
        <v>470512</v>
      </c>
      <c r="B20" s="34">
        <v>5</v>
      </c>
      <c r="C20" s="28" t="s">
        <v>82</v>
      </c>
      <c r="D20" s="28" t="s">
        <v>42</v>
      </c>
      <c r="E20" s="11">
        <v>3</v>
      </c>
      <c r="F20" s="11">
        <v>0</v>
      </c>
      <c r="G20" s="11">
        <v>3</v>
      </c>
      <c r="H20" s="11">
        <v>6</v>
      </c>
      <c r="I20" s="22">
        <f t="shared" si="0"/>
        <v>12</v>
      </c>
      <c r="J20" s="3">
        <f t="shared" si="1"/>
        <v>19</v>
      </c>
    </row>
    <row r="21" spans="1:10" ht="12.75">
      <c r="A21" s="26">
        <v>470510</v>
      </c>
      <c r="B21" s="34">
        <v>5</v>
      </c>
      <c r="C21" s="28" t="s">
        <v>80</v>
      </c>
      <c r="D21" s="29" t="s">
        <v>81</v>
      </c>
      <c r="E21" s="11">
        <v>2</v>
      </c>
      <c r="F21" s="11">
        <v>0</v>
      </c>
      <c r="G21" s="11">
        <v>4.5</v>
      </c>
      <c r="H21" s="11">
        <v>5</v>
      </c>
      <c r="I21" s="22">
        <f t="shared" si="0"/>
        <v>11.5</v>
      </c>
      <c r="J21" s="3">
        <f t="shared" si="1"/>
        <v>20</v>
      </c>
    </row>
    <row r="22" spans="1:10" ht="12.75">
      <c r="A22" s="26">
        <v>470504</v>
      </c>
      <c r="B22" s="34">
        <v>5</v>
      </c>
      <c r="C22" s="28" t="s">
        <v>74</v>
      </c>
      <c r="D22" s="28" t="s">
        <v>75</v>
      </c>
      <c r="E22" s="11">
        <v>5</v>
      </c>
      <c r="F22" s="11">
        <v>0</v>
      </c>
      <c r="G22" s="11"/>
      <c r="H22" s="11">
        <v>6</v>
      </c>
      <c r="I22" s="22">
        <f t="shared" si="0"/>
        <v>11</v>
      </c>
      <c r="J22" s="3">
        <f t="shared" si="1"/>
        <v>21</v>
      </c>
    </row>
    <row r="23" spans="1:10" ht="12.75">
      <c r="A23" s="26">
        <v>470505</v>
      </c>
      <c r="B23" s="34">
        <v>5</v>
      </c>
      <c r="C23" s="28" t="s">
        <v>76</v>
      </c>
      <c r="D23" s="28" t="s">
        <v>77</v>
      </c>
      <c r="E23" s="11">
        <v>2</v>
      </c>
      <c r="F23" s="11">
        <v>0</v>
      </c>
      <c r="G23" s="11">
        <v>1</v>
      </c>
      <c r="H23" s="11">
        <v>7</v>
      </c>
      <c r="I23" s="22">
        <f t="shared" si="0"/>
        <v>10</v>
      </c>
      <c r="J23" s="3">
        <f t="shared" si="1"/>
        <v>22</v>
      </c>
    </row>
    <row r="24" spans="1:10" ht="12.75">
      <c r="A24" s="26">
        <v>470518</v>
      </c>
      <c r="B24" s="34">
        <v>5</v>
      </c>
      <c r="C24" s="28" t="s">
        <v>13</v>
      </c>
      <c r="D24" s="28" t="s">
        <v>14</v>
      </c>
      <c r="E24" s="11">
        <v>0</v>
      </c>
      <c r="F24" s="11">
        <v>0</v>
      </c>
      <c r="G24" s="11">
        <v>4.5</v>
      </c>
      <c r="H24" s="11">
        <v>5</v>
      </c>
      <c r="I24" s="22">
        <f t="shared" si="0"/>
        <v>9.5</v>
      </c>
      <c r="J24" s="3">
        <f t="shared" si="1"/>
        <v>23</v>
      </c>
    </row>
    <row r="25" spans="1:10" ht="12.75">
      <c r="A25" s="26">
        <v>470521</v>
      </c>
      <c r="B25" s="34">
        <v>5</v>
      </c>
      <c r="C25" s="28" t="s">
        <v>84</v>
      </c>
      <c r="D25" s="28" t="s">
        <v>14</v>
      </c>
      <c r="E25" s="11">
        <v>0</v>
      </c>
      <c r="F25" s="11"/>
      <c r="G25" s="11"/>
      <c r="H25" s="11">
        <v>3</v>
      </c>
      <c r="I25" s="22">
        <f t="shared" si="0"/>
        <v>3</v>
      </c>
      <c r="J25" s="3">
        <f t="shared" si="1"/>
        <v>24</v>
      </c>
    </row>
    <row r="26" spans="1:10" ht="12.75">
      <c r="A26" s="6"/>
      <c r="C26" s="16"/>
      <c r="D26" s="16"/>
      <c r="E26" s="11"/>
      <c r="F26" s="11"/>
      <c r="G26" s="11"/>
      <c r="H26" s="11"/>
      <c r="I26" s="22"/>
      <c r="J26" s="3"/>
    </row>
    <row r="27" spans="1:10" ht="12.75">
      <c r="A27" s="6"/>
      <c r="C27" s="16"/>
      <c r="D27" s="16"/>
      <c r="E27" s="11"/>
      <c r="F27" s="11"/>
      <c r="G27" s="11"/>
      <c r="H27" s="11"/>
      <c r="I27" s="22"/>
      <c r="J27" s="11"/>
    </row>
    <row r="28" spans="1:10" ht="12.75">
      <c r="A28" s="6"/>
      <c r="C28" s="16"/>
      <c r="D28" s="16"/>
      <c r="E28" s="11"/>
      <c r="F28" s="11"/>
      <c r="G28" s="11"/>
      <c r="H28" s="11"/>
      <c r="I28" s="22"/>
      <c r="J28" s="11"/>
    </row>
    <row r="29" spans="1:10" ht="12.75">
      <c r="A29" s="6"/>
      <c r="C29" s="16"/>
      <c r="D29" s="16"/>
      <c r="E29" s="11"/>
      <c r="F29" s="11"/>
      <c r="G29" s="11"/>
      <c r="H29" s="11"/>
      <c r="I29" s="22"/>
      <c r="J29" s="3"/>
    </row>
    <row r="31" spans="1:9" s="19" customFormat="1" ht="12.75">
      <c r="A31" s="19" t="s">
        <v>71</v>
      </c>
      <c r="B31" s="36"/>
      <c r="E31" s="19">
        <f>SUM(E2:E30)</f>
        <v>122</v>
      </c>
      <c r="F31" s="19">
        <f>SUM(F2:F30)</f>
        <v>71</v>
      </c>
      <c r="G31" s="19">
        <f>SUM(G2:G30)</f>
        <v>93.5</v>
      </c>
      <c r="H31" s="19">
        <f>SUM(H2:H30)</f>
        <v>153.5</v>
      </c>
      <c r="I31" s="19">
        <f>SUM(I2:I30)</f>
        <v>440</v>
      </c>
    </row>
    <row r="32" spans="1:9" s="19" customFormat="1" ht="12.75">
      <c r="A32" s="19" t="s">
        <v>72</v>
      </c>
      <c r="B32" s="36"/>
      <c r="E32" s="20">
        <f>AVERAGE(E2:E29)</f>
        <v>5.083333333333333</v>
      </c>
      <c r="F32" s="20">
        <f>AVERAGE(F2:F29)</f>
        <v>3.0869565217391304</v>
      </c>
      <c r="G32" s="20">
        <f>AVERAGE(G2:G29)</f>
        <v>4.4523809523809526</v>
      </c>
      <c r="H32" s="20">
        <f>AVERAGE(H2:H29)</f>
        <v>6.395833333333333</v>
      </c>
      <c r="I32" s="20">
        <f>AVERAGE(I2:I29)</f>
        <v>18.333333333333332</v>
      </c>
    </row>
  </sheetData>
  <dataValidations count="1">
    <dataValidation type="whole" allowBlank="1" showInputMessage="1" showErrorMessage="1" promptTitle="Jahrgangsstufe:" prompt="Zugelassen sind nur die Jahrgangsstufen von 4 bis 13." errorTitle="Jahrgangsstufe:" error="Zugelassen sind nur die Werte:&#10;4, 5, 6, 7, 8, 9, 10, 11, 12, 13" sqref="B2:B25">
      <formula1>4</formula1>
      <formula2>13</formula2>
    </dataValidation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2" sqref="A2"/>
    </sheetView>
  </sheetViews>
  <sheetFormatPr defaultColWidth="11.421875" defaultRowHeight="12.75"/>
  <cols>
    <col min="1" max="1" width="13.28125" style="7" customWidth="1"/>
    <col min="2" max="2" width="6.8515625" style="3" bestFit="1" customWidth="1"/>
    <col min="3" max="3" width="26.421875" style="7" bestFit="1" customWidth="1"/>
    <col min="4" max="4" width="12.28125" style="7" bestFit="1" customWidth="1"/>
    <col min="5" max="10" width="7.00390625" style="7" bestFit="1" customWidth="1"/>
    <col min="11" max="11" width="7.8515625" style="7" bestFit="1" customWidth="1"/>
    <col min="12" max="12" width="5.57421875" style="3" customWidth="1"/>
    <col min="13" max="16384" width="11.421875" style="7" customWidth="1"/>
  </cols>
  <sheetData>
    <row r="1" spans="1:12" s="12" customFormat="1" ht="18" customHeight="1">
      <c r="A1" s="10" t="s">
        <v>2</v>
      </c>
      <c r="B1" s="2" t="s">
        <v>0</v>
      </c>
      <c r="C1" s="2" t="s">
        <v>4</v>
      </c>
      <c r="D1" s="2" t="s">
        <v>70</v>
      </c>
      <c r="E1" s="2">
        <v>460631</v>
      </c>
      <c r="F1" s="2">
        <v>460632</v>
      </c>
      <c r="G1" s="2">
        <v>460633</v>
      </c>
      <c r="H1" s="2">
        <v>460634</v>
      </c>
      <c r="I1" s="2">
        <v>460635</v>
      </c>
      <c r="J1" s="2">
        <v>460636</v>
      </c>
      <c r="K1" s="2" t="s">
        <v>1</v>
      </c>
      <c r="L1" s="2" t="s">
        <v>3</v>
      </c>
    </row>
    <row r="2" spans="1:12" ht="12.75">
      <c r="A2" s="26">
        <v>470604</v>
      </c>
      <c r="B2" s="34">
        <v>6</v>
      </c>
      <c r="C2" s="28" t="s">
        <v>13</v>
      </c>
      <c r="D2" s="28" t="s">
        <v>14</v>
      </c>
      <c r="E2" s="11">
        <v>6</v>
      </c>
      <c r="F2" s="11">
        <v>7</v>
      </c>
      <c r="G2" s="11">
        <v>5</v>
      </c>
      <c r="H2" s="11">
        <v>6</v>
      </c>
      <c r="I2" s="11">
        <v>7</v>
      </c>
      <c r="J2" s="11">
        <v>7</v>
      </c>
      <c r="K2" s="22">
        <f aca="true" t="shared" si="0" ref="K2:K22">SUM(E2:J2)</f>
        <v>38</v>
      </c>
      <c r="L2" s="3">
        <v>1</v>
      </c>
    </row>
    <row r="3" spans="1:12" ht="12.75">
      <c r="A3" s="26">
        <v>470615</v>
      </c>
      <c r="B3" s="34">
        <v>6</v>
      </c>
      <c r="C3" s="28" t="s">
        <v>69</v>
      </c>
      <c r="D3" s="28" t="s">
        <v>88</v>
      </c>
      <c r="E3" s="11">
        <v>5.5</v>
      </c>
      <c r="F3" s="11">
        <v>7</v>
      </c>
      <c r="G3" s="11">
        <v>7</v>
      </c>
      <c r="H3" s="11">
        <v>6</v>
      </c>
      <c r="I3" s="11">
        <v>5</v>
      </c>
      <c r="J3" s="11">
        <v>7</v>
      </c>
      <c r="K3" s="22">
        <f t="shared" si="0"/>
        <v>37.5</v>
      </c>
      <c r="L3" s="3">
        <f>IF(K2=K3,L2,ROW()-1)</f>
        <v>2</v>
      </c>
    </row>
    <row r="4" spans="1:12" ht="12.75">
      <c r="A4" s="26">
        <v>470606</v>
      </c>
      <c r="B4" s="34">
        <v>6</v>
      </c>
      <c r="C4" s="28" t="s">
        <v>86</v>
      </c>
      <c r="D4" s="28" t="s">
        <v>87</v>
      </c>
      <c r="E4" s="11">
        <v>6</v>
      </c>
      <c r="F4" s="11">
        <v>7</v>
      </c>
      <c r="G4" s="11">
        <v>4</v>
      </c>
      <c r="H4" s="11">
        <v>6</v>
      </c>
      <c r="I4" s="11">
        <v>7</v>
      </c>
      <c r="J4" s="11">
        <v>7</v>
      </c>
      <c r="K4" s="22">
        <f t="shared" si="0"/>
        <v>37</v>
      </c>
      <c r="L4" s="3">
        <f aca="true" t="shared" si="1" ref="L4:L22">IF(K3=K4,L3,ROW()-1)</f>
        <v>3</v>
      </c>
    </row>
    <row r="5" spans="1:12" ht="12.75">
      <c r="A5" s="26">
        <v>470607</v>
      </c>
      <c r="B5" s="34">
        <v>6</v>
      </c>
      <c r="C5" s="28" t="s">
        <v>15</v>
      </c>
      <c r="D5" s="28" t="s">
        <v>16</v>
      </c>
      <c r="E5" s="11">
        <v>6</v>
      </c>
      <c r="F5" s="11">
        <v>7</v>
      </c>
      <c r="G5" s="11">
        <v>4.5</v>
      </c>
      <c r="H5" s="11">
        <v>6</v>
      </c>
      <c r="I5" s="11">
        <v>6.5</v>
      </c>
      <c r="J5" s="11">
        <v>7</v>
      </c>
      <c r="K5" s="22">
        <f t="shared" si="0"/>
        <v>37</v>
      </c>
      <c r="L5" s="3">
        <f t="shared" si="1"/>
        <v>3</v>
      </c>
    </row>
    <row r="6" spans="1:12" ht="12.75">
      <c r="A6" s="26">
        <v>470609</v>
      </c>
      <c r="B6" s="34">
        <v>6</v>
      </c>
      <c r="C6" s="28" t="s">
        <v>63</v>
      </c>
      <c r="D6" s="28" t="s">
        <v>14</v>
      </c>
      <c r="E6" s="11">
        <v>6</v>
      </c>
      <c r="F6" s="11">
        <v>7</v>
      </c>
      <c r="G6" s="11">
        <v>6</v>
      </c>
      <c r="H6" s="11">
        <v>5.5</v>
      </c>
      <c r="I6" s="11">
        <v>7</v>
      </c>
      <c r="J6" s="11">
        <v>3</v>
      </c>
      <c r="K6" s="22">
        <f t="shared" si="0"/>
        <v>34.5</v>
      </c>
      <c r="L6" s="3">
        <f t="shared" si="1"/>
        <v>5</v>
      </c>
    </row>
    <row r="7" spans="1:12" ht="12.75">
      <c r="A7" s="26">
        <v>470608</v>
      </c>
      <c r="B7" s="34">
        <v>6</v>
      </c>
      <c r="C7" s="28" t="s">
        <v>18</v>
      </c>
      <c r="D7" s="28" t="s">
        <v>19</v>
      </c>
      <c r="E7" s="11">
        <v>6</v>
      </c>
      <c r="F7" s="11">
        <v>7</v>
      </c>
      <c r="G7" s="11">
        <v>7</v>
      </c>
      <c r="H7" s="11">
        <v>3</v>
      </c>
      <c r="I7" s="11">
        <v>5</v>
      </c>
      <c r="J7" s="11">
        <v>6.5</v>
      </c>
      <c r="K7" s="22">
        <f t="shared" si="0"/>
        <v>34.5</v>
      </c>
      <c r="L7" s="3">
        <f t="shared" si="1"/>
        <v>5</v>
      </c>
    </row>
    <row r="8" spans="1:12" ht="12.75">
      <c r="A8" s="26">
        <v>470620</v>
      </c>
      <c r="B8" s="34">
        <v>6</v>
      </c>
      <c r="C8" s="28" t="s">
        <v>22</v>
      </c>
      <c r="D8" s="28" t="s">
        <v>23</v>
      </c>
      <c r="E8" s="11">
        <v>6</v>
      </c>
      <c r="F8" s="11">
        <v>7</v>
      </c>
      <c r="G8" s="11">
        <v>7</v>
      </c>
      <c r="H8" s="11">
        <v>5</v>
      </c>
      <c r="I8" s="11">
        <v>4</v>
      </c>
      <c r="J8" s="11">
        <v>4.5</v>
      </c>
      <c r="K8" s="22">
        <f t="shared" si="0"/>
        <v>33.5</v>
      </c>
      <c r="L8" s="3">
        <f t="shared" si="1"/>
        <v>7</v>
      </c>
    </row>
    <row r="9" spans="1:12" s="5" customFormat="1" ht="12.75">
      <c r="A9" s="26">
        <v>470602</v>
      </c>
      <c r="B9" s="34">
        <v>6</v>
      </c>
      <c r="C9" s="28" t="s">
        <v>69</v>
      </c>
      <c r="D9" s="28" t="s">
        <v>12</v>
      </c>
      <c r="E9" s="11">
        <v>5</v>
      </c>
      <c r="F9" s="11">
        <v>7</v>
      </c>
      <c r="G9" s="11">
        <v>3</v>
      </c>
      <c r="H9" s="11">
        <v>4</v>
      </c>
      <c r="I9" s="11">
        <v>7</v>
      </c>
      <c r="J9" s="11">
        <v>7</v>
      </c>
      <c r="K9" s="22">
        <f t="shared" si="0"/>
        <v>33</v>
      </c>
      <c r="L9" s="3">
        <f t="shared" si="1"/>
        <v>8</v>
      </c>
    </row>
    <row r="10" spans="1:12" ht="12.75">
      <c r="A10" s="26">
        <v>470618</v>
      </c>
      <c r="B10" s="34">
        <v>6</v>
      </c>
      <c r="C10" s="28" t="s">
        <v>89</v>
      </c>
      <c r="D10" s="28" t="s">
        <v>31</v>
      </c>
      <c r="E10" s="11">
        <v>5.5</v>
      </c>
      <c r="F10" s="11">
        <v>7</v>
      </c>
      <c r="G10" s="11">
        <v>2</v>
      </c>
      <c r="H10" s="11">
        <v>5</v>
      </c>
      <c r="I10" s="11">
        <v>6</v>
      </c>
      <c r="J10" s="11">
        <v>6.5</v>
      </c>
      <c r="K10" s="22">
        <f t="shared" si="0"/>
        <v>32</v>
      </c>
      <c r="L10" s="3">
        <f t="shared" si="1"/>
        <v>9</v>
      </c>
    </row>
    <row r="11" spans="1:12" ht="12.75">
      <c r="A11" s="26">
        <v>470601</v>
      </c>
      <c r="B11" s="34">
        <v>6</v>
      </c>
      <c r="C11" s="28" t="s">
        <v>85</v>
      </c>
      <c r="D11" s="28" t="s">
        <v>10</v>
      </c>
      <c r="E11" s="11">
        <v>5.5</v>
      </c>
      <c r="F11" s="11">
        <v>7</v>
      </c>
      <c r="G11" s="11">
        <v>7</v>
      </c>
      <c r="H11" s="11">
        <v>4</v>
      </c>
      <c r="I11" s="11">
        <v>6</v>
      </c>
      <c r="J11" s="11">
        <v>1</v>
      </c>
      <c r="K11" s="22">
        <f t="shared" si="0"/>
        <v>30.5</v>
      </c>
      <c r="L11" s="3">
        <f t="shared" si="1"/>
        <v>10</v>
      </c>
    </row>
    <row r="12" spans="1:12" ht="12.75">
      <c r="A12" s="26">
        <v>470621</v>
      </c>
      <c r="B12" s="34">
        <v>6</v>
      </c>
      <c r="C12" s="28" t="s">
        <v>36</v>
      </c>
      <c r="D12" s="28" t="s">
        <v>23</v>
      </c>
      <c r="E12" s="11">
        <v>5</v>
      </c>
      <c r="F12" s="11">
        <v>7</v>
      </c>
      <c r="G12" s="11">
        <v>3.5</v>
      </c>
      <c r="H12" s="11">
        <v>4</v>
      </c>
      <c r="I12" s="11">
        <v>5</v>
      </c>
      <c r="J12" s="11">
        <v>6</v>
      </c>
      <c r="K12" s="22">
        <f t="shared" si="0"/>
        <v>30.5</v>
      </c>
      <c r="L12" s="3">
        <f t="shared" si="1"/>
        <v>10</v>
      </c>
    </row>
    <row r="13" spans="1:12" ht="12.75">
      <c r="A13" s="26">
        <v>470616</v>
      </c>
      <c r="B13" s="34">
        <v>6</v>
      </c>
      <c r="C13" s="28" t="s">
        <v>55</v>
      </c>
      <c r="D13" s="28" t="s">
        <v>19</v>
      </c>
      <c r="E13" s="11">
        <v>6</v>
      </c>
      <c r="F13" s="11"/>
      <c r="G13" s="11">
        <v>6</v>
      </c>
      <c r="H13" s="11">
        <v>6</v>
      </c>
      <c r="I13" s="11">
        <v>5</v>
      </c>
      <c r="J13" s="11">
        <v>7</v>
      </c>
      <c r="K13" s="22">
        <f t="shared" si="0"/>
        <v>30</v>
      </c>
      <c r="L13" s="3">
        <f t="shared" si="1"/>
        <v>12</v>
      </c>
    </row>
    <row r="14" spans="1:12" ht="12.75">
      <c r="A14" s="26">
        <v>470617</v>
      </c>
      <c r="B14" s="34">
        <v>6</v>
      </c>
      <c r="C14" s="28" t="s">
        <v>51</v>
      </c>
      <c r="D14" s="28" t="s">
        <v>23</v>
      </c>
      <c r="E14" s="11">
        <v>6</v>
      </c>
      <c r="F14" s="11">
        <v>7</v>
      </c>
      <c r="G14" s="11">
        <v>3</v>
      </c>
      <c r="H14" s="11">
        <v>5</v>
      </c>
      <c r="I14" s="11">
        <v>2.5</v>
      </c>
      <c r="J14" s="11">
        <v>6</v>
      </c>
      <c r="K14" s="22">
        <f t="shared" si="0"/>
        <v>29.5</v>
      </c>
      <c r="L14" s="3">
        <f t="shared" si="1"/>
        <v>13</v>
      </c>
    </row>
    <row r="15" spans="1:12" ht="12.75">
      <c r="A15" s="26">
        <v>470610</v>
      </c>
      <c r="B15" s="34">
        <v>6</v>
      </c>
      <c r="C15" s="28" t="s">
        <v>36</v>
      </c>
      <c r="D15" s="28" t="s">
        <v>23</v>
      </c>
      <c r="E15" s="11">
        <v>6</v>
      </c>
      <c r="F15" s="11">
        <v>7</v>
      </c>
      <c r="G15" s="11">
        <v>1.5</v>
      </c>
      <c r="H15" s="11">
        <v>5</v>
      </c>
      <c r="I15" s="11">
        <v>4</v>
      </c>
      <c r="J15" s="11">
        <v>5</v>
      </c>
      <c r="K15" s="22">
        <f t="shared" si="0"/>
        <v>28.5</v>
      </c>
      <c r="L15" s="3">
        <f t="shared" si="1"/>
        <v>14</v>
      </c>
    </row>
    <row r="16" spans="1:12" ht="12.75">
      <c r="A16" s="26">
        <v>470612</v>
      </c>
      <c r="B16" s="34">
        <v>6</v>
      </c>
      <c r="C16" s="28" t="s">
        <v>53</v>
      </c>
      <c r="D16" s="28" t="s">
        <v>58</v>
      </c>
      <c r="E16" s="11">
        <v>4</v>
      </c>
      <c r="F16" s="11">
        <v>2</v>
      </c>
      <c r="G16" s="11">
        <v>6</v>
      </c>
      <c r="H16" s="11">
        <v>6</v>
      </c>
      <c r="I16" s="11">
        <v>4.5</v>
      </c>
      <c r="J16" s="11">
        <v>5.5</v>
      </c>
      <c r="K16" s="22">
        <f t="shared" si="0"/>
        <v>28</v>
      </c>
      <c r="L16" s="3">
        <f t="shared" si="1"/>
        <v>15</v>
      </c>
    </row>
    <row r="17" spans="1:12" s="5" customFormat="1" ht="12.75">
      <c r="A17" s="26">
        <v>470603</v>
      </c>
      <c r="B17" s="37">
        <v>6</v>
      </c>
      <c r="C17" s="28" t="s">
        <v>46</v>
      </c>
      <c r="D17" s="28" t="s">
        <v>47</v>
      </c>
      <c r="E17" s="11">
        <v>5.5</v>
      </c>
      <c r="F17" s="11">
        <v>7</v>
      </c>
      <c r="G17" s="11">
        <v>5</v>
      </c>
      <c r="H17" s="11">
        <v>1</v>
      </c>
      <c r="I17" s="11">
        <v>3</v>
      </c>
      <c r="J17" s="11">
        <v>6</v>
      </c>
      <c r="K17" s="22">
        <f t="shared" si="0"/>
        <v>27.5</v>
      </c>
      <c r="L17" s="3">
        <f t="shared" si="1"/>
        <v>16</v>
      </c>
    </row>
    <row r="18" spans="1:12" ht="12.75">
      <c r="A18" s="26">
        <v>470605</v>
      </c>
      <c r="B18" s="34">
        <v>6</v>
      </c>
      <c r="C18" s="28" t="s">
        <v>36</v>
      </c>
      <c r="D18" s="28" t="s">
        <v>23</v>
      </c>
      <c r="E18" s="11">
        <v>6</v>
      </c>
      <c r="F18" s="11">
        <v>7</v>
      </c>
      <c r="G18" s="11">
        <v>1</v>
      </c>
      <c r="H18" s="11">
        <v>0</v>
      </c>
      <c r="I18" s="11">
        <v>6.5</v>
      </c>
      <c r="J18" s="11">
        <v>6.5</v>
      </c>
      <c r="K18" s="22">
        <f t="shared" si="0"/>
        <v>27</v>
      </c>
      <c r="L18" s="3">
        <f t="shared" si="1"/>
        <v>17</v>
      </c>
    </row>
    <row r="19" spans="1:12" ht="12.75">
      <c r="A19" s="26">
        <v>470614</v>
      </c>
      <c r="B19" s="34">
        <v>6</v>
      </c>
      <c r="C19" s="28" t="s">
        <v>38</v>
      </c>
      <c r="D19" s="28" t="s">
        <v>14</v>
      </c>
      <c r="E19" s="11">
        <v>6</v>
      </c>
      <c r="F19" s="11">
        <v>5</v>
      </c>
      <c r="G19" s="11">
        <v>4.5</v>
      </c>
      <c r="H19" s="11">
        <v>1</v>
      </c>
      <c r="I19" s="11">
        <v>3.5</v>
      </c>
      <c r="J19" s="11">
        <v>7</v>
      </c>
      <c r="K19" s="22">
        <f t="shared" si="0"/>
        <v>27</v>
      </c>
      <c r="L19" s="3">
        <f t="shared" si="1"/>
        <v>17</v>
      </c>
    </row>
    <row r="20" spans="1:12" ht="12.75">
      <c r="A20" s="26">
        <v>470611</v>
      </c>
      <c r="B20" s="34">
        <v>6</v>
      </c>
      <c r="C20" s="28" t="s">
        <v>7</v>
      </c>
      <c r="D20" s="28" t="s">
        <v>6</v>
      </c>
      <c r="E20" s="11">
        <v>6</v>
      </c>
      <c r="F20" s="11">
        <v>3</v>
      </c>
      <c r="G20" s="11">
        <v>4</v>
      </c>
      <c r="H20" s="11">
        <v>5</v>
      </c>
      <c r="I20" s="11">
        <v>5</v>
      </c>
      <c r="J20" s="11">
        <v>2.5</v>
      </c>
      <c r="K20" s="22">
        <f t="shared" si="0"/>
        <v>25.5</v>
      </c>
      <c r="L20" s="3">
        <f t="shared" si="1"/>
        <v>19</v>
      </c>
    </row>
    <row r="21" spans="1:12" ht="12.75">
      <c r="A21" s="26">
        <v>470619</v>
      </c>
      <c r="B21" s="34">
        <v>6</v>
      </c>
      <c r="C21" s="28" t="s">
        <v>90</v>
      </c>
      <c r="D21" s="28" t="s">
        <v>17</v>
      </c>
      <c r="E21" s="11">
        <v>4</v>
      </c>
      <c r="F21" s="11">
        <v>0</v>
      </c>
      <c r="G21" s="11">
        <v>3.5</v>
      </c>
      <c r="H21" s="11">
        <v>5</v>
      </c>
      <c r="I21" s="11">
        <v>5</v>
      </c>
      <c r="J21" s="11">
        <v>5.5</v>
      </c>
      <c r="K21" s="22">
        <f t="shared" si="0"/>
        <v>23</v>
      </c>
      <c r="L21" s="3">
        <f t="shared" si="1"/>
        <v>20</v>
      </c>
    </row>
    <row r="22" spans="1:12" ht="12.75">
      <c r="A22" s="26">
        <v>470622</v>
      </c>
      <c r="B22" s="34">
        <v>6</v>
      </c>
      <c r="C22" s="28" t="s">
        <v>65</v>
      </c>
      <c r="D22" s="28" t="s">
        <v>23</v>
      </c>
      <c r="E22" s="11">
        <v>4</v>
      </c>
      <c r="F22" s="11">
        <v>3</v>
      </c>
      <c r="G22" s="11">
        <v>3.5</v>
      </c>
      <c r="H22" s="11">
        <v>0</v>
      </c>
      <c r="I22" s="11">
        <v>5</v>
      </c>
      <c r="J22" s="11">
        <v>3.5</v>
      </c>
      <c r="K22" s="22">
        <f t="shared" si="0"/>
        <v>19</v>
      </c>
      <c r="L22" s="3">
        <f t="shared" si="1"/>
        <v>21</v>
      </c>
    </row>
    <row r="23" spans="1:11" ht="12.75">
      <c r="A23" s="26"/>
      <c r="B23" s="34"/>
      <c r="C23" s="28"/>
      <c r="D23" s="28"/>
      <c r="E23" s="11"/>
      <c r="F23" s="11"/>
      <c r="G23" s="11"/>
      <c r="H23" s="11"/>
      <c r="I23" s="11"/>
      <c r="J23" s="11"/>
      <c r="K23" s="22"/>
    </row>
    <row r="24" spans="1:11" ht="12.75">
      <c r="A24" s="6"/>
      <c r="C24" s="16"/>
      <c r="D24" s="16"/>
      <c r="E24" s="11"/>
      <c r="F24" s="11"/>
      <c r="G24" s="11"/>
      <c r="H24" s="11"/>
      <c r="I24" s="11"/>
      <c r="J24" s="11"/>
      <c r="K24" s="22"/>
    </row>
    <row r="25" spans="1:12" s="5" customFormat="1" ht="12.75">
      <c r="A25" s="6"/>
      <c r="B25" s="3"/>
      <c r="C25" s="15"/>
      <c r="D25" s="15"/>
      <c r="E25" s="11"/>
      <c r="F25" s="11"/>
      <c r="G25" s="11"/>
      <c r="H25" s="11"/>
      <c r="I25" s="11"/>
      <c r="J25" s="11"/>
      <c r="K25" s="22"/>
      <c r="L25" s="3"/>
    </row>
    <row r="26" spans="1:12" ht="12.75">
      <c r="A26" s="6"/>
      <c r="C26" s="16"/>
      <c r="D26" s="16"/>
      <c r="E26" s="11"/>
      <c r="F26" s="11"/>
      <c r="G26" s="11"/>
      <c r="H26" s="11"/>
      <c r="I26" s="11"/>
      <c r="J26" s="11"/>
      <c r="K26" s="22"/>
      <c r="L26" s="11"/>
    </row>
    <row r="27" spans="1:12" ht="12.75">
      <c r="A27" s="6"/>
      <c r="C27" s="16"/>
      <c r="D27" s="16"/>
      <c r="E27" s="11"/>
      <c r="F27" s="11"/>
      <c r="G27" s="11"/>
      <c r="H27" s="11"/>
      <c r="I27" s="11"/>
      <c r="J27" s="11"/>
      <c r="K27" s="22"/>
      <c r="L27" s="11"/>
    </row>
    <row r="28" spans="1:12" ht="12.75">
      <c r="A28" s="6"/>
      <c r="C28" s="16"/>
      <c r="D28" s="16"/>
      <c r="E28" s="11"/>
      <c r="F28" s="11"/>
      <c r="G28" s="11"/>
      <c r="H28" s="11"/>
      <c r="I28" s="11"/>
      <c r="J28" s="11"/>
      <c r="K28" s="22"/>
      <c r="L28" s="11"/>
    </row>
    <row r="29" spans="1:12" s="5" customFormat="1" ht="12.75">
      <c r="A29" s="6"/>
      <c r="B29" s="3"/>
      <c r="C29" s="16"/>
      <c r="D29" s="16"/>
      <c r="E29" s="11"/>
      <c r="F29" s="11"/>
      <c r="G29" s="11"/>
      <c r="H29" s="11"/>
      <c r="I29" s="11"/>
      <c r="J29" s="11"/>
      <c r="K29" s="22"/>
      <c r="L29" s="11"/>
    </row>
    <row r="31" spans="1:11" s="19" customFormat="1" ht="12.75">
      <c r="A31" s="19" t="s">
        <v>71</v>
      </c>
      <c r="B31" s="36"/>
      <c r="E31" s="19">
        <f aca="true" t="shared" si="2" ref="E31:K31">SUM(E2:E30)</f>
        <v>116</v>
      </c>
      <c r="F31" s="19">
        <f t="shared" si="2"/>
        <v>118</v>
      </c>
      <c r="G31" s="19">
        <f t="shared" si="2"/>
        <v>94</v>
      </c>
      <c r="H31" s="19">
        <f t="shared" si="2"/>
        <v>88.5</v>
      </c>
      <c r="I31" s="19">
        <f t="shared" si="2"/>
        <v>109.5</v>
      </c>
      <c r="J31" s="19">
        <f t="shared" si="2"/>
        <v>117</v>
      </c>
      <c r="K31" s="19">
        <f t="shared" si="2"/>
        <v>643</v>
      </c>
    </row>
    <row r="32" spans="1:11" s="19" customFormat="1" ht="12.75">
      <c r="A32" s="19" t="s">
        <v>72</v>
      </c>
      <c r="B32" s="36"/>
      <c r="E32" s="20">
        <f aca="true" t="shared" si="3" ref="E32:J32">AVERAGE(E2:E29)</f>
        <v>5.523809523809524</v>
      </c>
      <c r="F32" s="20">
        <f t="shared" si="3"/>
        <v>5.9</v>
      </c>
      <c r="G32" s="20">
        <f t="shared" si="3"/>
        <v>4.476190476190476</v>
      </c>
      <c r="H32" s="20">
        <f t="shared" si="3"/>
        <v>4.214285714285714</v>
      </c>
      <c r="I32" s="20">
        <f t="shared" si="3"/>
        <v>5.214285714285714</v>
      </c>
      <c r="J32" s="20">
        <f t="shared" si="3"/>
        <v>5.571428571428571</v>
      </c>
      <c r="K32" s="20">
        <f>AVERAGE(K2:K29)</f>
        <v>30.61904761904762</v>
      </c>
    </row>
  </sheetData>
  <dataValidations count="1">
    <dataValidation type="whole" allowBlank="1" showInputMessage="1" showErrorMessage="1" promptTitle="Jahrgangsstufe:" prompt="Zugelassen sind nur die Jahrgangsstufen von 4 bis 13." errorTitle="Jahrgangsstufe:" error="Zugelassen sind nur die Werte:&#10;4, 5, 6, 7, 8, 9, 10, 11, 12, 13" sqref="B2:B23">
      <formula1>4</formula1>
      <formula2>13</formula2>
    </dataValidation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13" customWidth="1"/>
    <col min="2" max="2" width="6.8515625" style="13" bestFit="1" customWidth="1"/>
    <col min="3" max="3" width="24.28125" style="13" bestFit="1" customWidth="1"/>
    <col min="4" max="4" width="17.8515625" style="13" bestFit="1" customWidth="1"/>
    <col min="5" max="10" width="7.00390625" style="13" bestFit="1" customWidth="1"/>
    <col min="11" max="11" width="7.8515625" style="5" bestFit="1" customWidth="1"/>
    <col min="12" max="12" width="5.7109375" style="13" bestFit="1" customWidth="1"/>
    <col min="13" max="16384" width="11.421875" style="13" customWidth="1"/>
  </cols>
  <sheetData>
    <row r="1" spans="1:12" s="10" customFormat="1" ht="12.75">
      <c r="A1" s="10" t="s">
        <v>2</v>
      </c>
      <c r="B1" s="2" t="s">
        <v>0</v>
      </c>
      <c r="C1" s="2" t="s">
        <v>4</v>
      </c>
      <c r="D1" s="2" t="s">
        <v>70</v>
      </c>
      <c r="E1" s="2">
        <v>460731</v>
      </c>
      <c r="F1" s="2">
        <v>460732</v>
      </c>
      <c r="G1" s="2">
        <v>460733</v>
      </c>
      <c r="H1" s="2">
        <v>460734</v>
      </c>
      <c r="I1" s="2">
        <v>460735</v>
      </c>
      <c r="J1" s="2">
        <v>460736</v>
      </c>
      <c r="K1" s="2" t="s">
        <v>1</v>
      </c>
      <c r="L1" s="10" t="s">
        <v>3</v>
      </c>
    </row>
    <row r="2" spans="1:12" ht="12.75">
      <c r="A2" s="26">
        <v>470702</v>
      </c>
      <c r="B2" s="27">
        <v>7</v>
      </c>
      <c r="C2" s="28" t="s">
        <v>83</v>
      </c>
      <c r="D2" s="28" t="s">
        <v>34</v>
      </c>
      <c r="E2" s="11">
        <v>6</v>
      </c>
      <c r="F2" s="11">
        <v>7</v>
      </c>
      <c r="G2" s="11">
        <v>3</v>
      </c>
      <c r="H2" s="11">
        <v>6</v>
      </c>
      <c r="I2" s="11">
        <v>6</v>
      </c>
      <c r="J2" s="11">
        <v>5</v>
      </c>
      <c r="K2" s="22">
        <f aca="true" t="shared" si="0" ref="K2:K22">SUM(E2:J2)</f>
        <v>33</v>
      </c>
      <c r="L2" s="3">
        <v>1</v>
      </c>
    </row>
    <row r="3" spans="1:12" ht="12.75">
      <c r="A3" s="26">
        <v>470709</v>
      </c>
      <c r="B3" s="27">
        <v>7</v>
      </c>
      <c r="C3" s="28" t="s">
        <v>5</v>
      </c>
      <c r="D3" s="28" t="s">
        <v>6</v>
      </c>
      <c r="E3" s="11">
        <v>6</v>
      </c>
      <c r="F3" s="11">
        <v>1</v>
      </c>
      <c r="G3" s="11">
        <v>6</v>
      </c>
      <c r="H3" s="11">
        <v>6</v>
      </c>
      <c r="I3" s="11">
        <v>6</v>
      </c>
      <c r="J3" s="11">
        <v>7</v>
      </c>
      <c r="K3" s="22">
        <f t="shared" si="0"/>
        <v>32</v>
      </c>
      <c r="L3" s="3">
        <f>IF(K2=K3,L2,ROW()-1)</f>
        <v>2</v>
      </c>
    </row>
    <row r="4" spans="1:12" ht="12.75">
      <c r="A4" s="26">
        <v>470713</v>
      </c>
      <c r="B4" s="27">
        <v>7</v>
      </c>
      <c r="C4" s="28" t="s">
        <v>53</v>
      </c>
      <c r="D4" s="28" t="s">
        <v>58</v>
      </c>
      <c r="E4" s="11">
        <v>6</v>
      </c>
      <c r="F4" s="11">
        <v>0</v>
      </c>
      <c r="G4" s="11">
        <v>7</v>
      </c>
      <c r="H4" s="11">
        <v>6</v>
      </c>
      <c r="I4" s="11">
        <v>7</v>
      </c>
      <c r="J4" s="11">
        <v>5</v>
      </c>
      <c r="K4" s="22">
        <f t="shared" si="0"/>
        <v>31</v>
      </c>
      <c r="L4" s="3">
        <f aca="true" t="shared" si="1" ref="L4:L22">IF(K3=K4,L3,ROW()-1)</f>
        <v>3</v>
      </c>
    </row>
    <row r="5" spans="1:12" ht="12.75">
      <c r="A5" s="26">
        <v>470715</v>
      </c>
      <c r="B5" s="27">
        <v>7</v>
      </c>
      <c r="C5" s="28" t="s">
        <v>38</v>
      </c>
      <c r="D5" s="28" t="s">
        <v>39</v>
      </c>
      <c r="E5" s="11">
        <v>6</v>
      </c>
      <c r="F5" s="11">
        <v>1</v>
      </c>
      <c r="G5" s="11">
        <v>7</v>
      </c>
      <c r="H5" s="11">
        <v>6</v>
      </c>
      <c r="I5" s="11">
        <v>6</v>
      </c>
      <c r="J5" s="11">
        <v>5</v>
      </c>
      <c r="K5" s="22">
        <f t="shared" si="0"/>
        <v>31</v>
      </c>
      <c r="L5" s="3">
        <f t="shared" si="1"/>
        <v>3</v>
      </c>
    </row>
    <row r="6" spans="1:12" ht="12.75">
      <c r="A6" s="26">
        <v>470701</v>
      </c>
      <c r="B6" s="27">
        <v>7</v>
      </c>
      <c r="C6" s="28" t="s">
        <v>51</v>
      </c>
      <c r="D6" s="28" t="s">
        <v>23</v>
      </c>
      <c r="E6" s="11">
        <v>6</v>
      </c>
      <c r="F6" s="11">
        <v>5</v>
      </c>
      <c r="G6" s="11">
        <v>6</v>
      </c>
      <c r="H6" s="11">
        <v>6</v>
      </c>
      <c r="I6" s="11">
        <v>2</v>
      </c>
      <c r="J6" s="11">
        <v>5</v>
      </c>
      <c r="K6" s="22">
        <f t="shared" si="0"/>
        <v>30</v>
      </c>
      <c r="L6" s="3">
        <f t="shared" si="1"/>
        <v>5</v>
      </c>
    </row>
    <row r="7" spans="1:12" ht="12.75">
      <c r="A7" s="26">
        <v>470704</v>
      </c>
      <c r="B7" s="27">
        <v>7</v>
      </c>
      <c r="C7" s="28" t="s">
        <v>7</v>
      </c>
      <c r="D7" s="28" t="s">
        <v>8</v>
      </c>
      <c r="E7" s="11">
        <v>6</v>
      </c>
      <c r="F7" s="11">
        <v>1</v>
      </c>
      <c r="G7" s="11">
        <v>6</v>
      </c>
      <c r="H7" s="11">
        <v>5</v>
      </c>
      <c r="I7" s="11">
        <v>5</v>
      </c>
      <c r="J7" s="11">
        <v>7</v>
      </c>
      <c r="K7" s="22">
        <f t="shared" si="0"/>
        <v>30</v>
      </c>
      <c r="L7" s="3">
        <f t="shared" si="1"/>
        <v>5</v>
      </c>
    </row>
    <row r="8" spans="1:12" ht="12.75">
      <c r="A8" s="26">
        <v>470710</v>
      </c>
      <c r="B8" s="27">
        <v>7</v>
      </c>
      <c r="C8" s="28" t="s">
        <v>54</v>
      </c>
      <c r="D8" s="28" t="s">
        <v>77</v>
      </c>
      <c r="E8" s="11">
        <v>6</v>
      </c>
      <c r="F8" s="11">
        <v>0</v>
      </c>
      <c r="G8" s="11">
        <v>6</v>
      </c>
      <c r="H8" s="11">
        <v>6</v>
      </c>
      <c r="I8" s="11">
        <v>4</v>
      </c>
      <c r="J8" s="11">
        <v>7</v>
      </c>
      <c r="K8" s="22">
        <f t="shared" si="0"/>
        <v>29</v>
      </c>
      <c r="L8" s="3">
        <f t="shared" si="1"/>
        <v>7</v>
      </c>
    </row>
    <row r="9" spans="1:12" ht="12.75">
      <c r="A9" s="26">
        <v>470716</v>
      </c>
      <c r="B9" s="27">
        <v>7</v>
      </c>
      <c r="C9" s="28" t="s">
        <v>48</v>
      </c>
      <c r="D9" s="28" t="s">
        <v>39</v>
      </c>
      <c r="E9" s="11">
        <v>6</v>
      </c>
      <c r="F9" s="11">
        <v>0</v>
      </c>
      <c r="G9" s="11">
        <v>7</v>
      </c>
      <c r="H9" s="11">
        <v>6</v>
      </c>
      <c r="I9" s="11">
        <v>5</v>
      </c>
      <c r="J9" s="11">
        <v>5</v>
      </c>
      <c r="K9" s="22">
        <f t="shared" si="0"/>
        <v>29</v>
      </c>
      <c r="L9" s="3">
        <f t="shared" si="1"/>
        <v>7</v>
      </c>
    </row>
    <row r="10" spans="1:12" ht="12.75">
      <c r="A10" s="26">
        <v>470717</v>
      </c>
      <c r="B10" s="27">
        <v>7</v>
      </c>
      <c r="C10" s="28" t="s">
        <v>96</v>
      </c>
      <c r="D10" s="28" t="s">
        <v>77</v>
      </c>
      <c r="E10" s="11">
        <v>6</v>
      </c>
      <c r="F10" s="11">
        <v>1</v>
      </c>
      <c r="G10" s="11">
        <v>7</v>
      </c>
      <c r="H10" s="11">
        <v>6</v>
      </c>
      <c r="I10" s="11">
        <v>2</v>
      </c>
      <c r="J10" s="11">
        <v>6</v>
      </c>
      <c r="K10" s="22">
        <f t="shared" si="0"/>
        <v>28</v>
      </c>
      <c r="L10" s="3">
        <f t="shared" si="1"/>
        <v>9</v>
      </c>
    </row>
    <row r="11" spans="1:12" ht="12.75">
      <c r="A11" s="26">
        <v>470705</v>
      </c>
      <c r="B11" s="27">
        <v>7</v>
      </c>
      <c r="C11" s="28" t="s">
        <v>22</v>
      </c>
      <c r="D11" s="28" t="s">
        <v>23</v>
      </c>
      <c r="E11" s="11">
        <v>5</v>
      </c>
      <c r="F11" s="11">
        <v>0</v>
      </c>
      <c r="G11" s="11">
        <v>7</v>
      </c>
      <c r="H11" s="11">
        <v>6</v>
      </c>
      <c r="I11" s="11">
        <v>6</v>
      </c>
      <c r="J11" s="11">
        <v>0</v>
      </c>
      <c r="K11" s="22">
        <f t="shared" si="0"/>
        <v>24</v>
      </c>
      <c r="L11" s="3">
        <f t="shared" si="1"/>
        <v>10</v>
      </c>
    </row>
    <row r="12" spans="1:12" ht="12.75">
      <c r="A12" s="26">
        <v>470706</v>
      </c>
      <c r="B12" s="27">
        <v>7</v>
      </c>
      <c r="C12" s="28" t="s">
        <v>93</v>
      </c>
      <c r="D12" s="28" t="s">
        <v>59</v>
      </c>
      <c r="E12" s="11">
        <v>3</v>
      </c>
      <c r="F12" s="11">
        <v>4</v>
      </c>
      <c r="G12" s="11">
        <v>5</v>
      </c>
      <c r="H12" s="11">
        <v>0</v>
      </c>
      <c r="I12" s="11">
        <v>6</v>
      </c>
      <c r="J12" s="11">
        <v>6</v>
      </c>
      <c r="K12" s="22">
        <f t="shared" si="0"/>
        <v>24</v>
      </c>
      <c r="L12" s="3">
        <f t="shared" si="1"/>
        <v>10</v>
      </c>
    </row>
    <row r="13" spans="1:12" ht="12.75">
      <c r="A13" s="26">
        <v>470721</v>
      </c>
      <c r="B13" s="27">
        <v>7</v>
      </c>
      <c r="C13" s="28" t="s">
        <v>11</v>
      </c>
      <c r="D13" s="28" t="s">
        <v>12</v>
      </c>
      <c r="E13" s="11">
        <v>5</v>
      </c>
      <c r="F13" s="11">
        <v>0</v>
      </c>
      <c r="G13" s="11">
        <v>7</v>
      </c>
      <c r="H13" s="11">
        <v>5</v>
      </c>
      <c r="I13" s="11">
        <v>4</v>
      </c>
      <c r="J13" s="11">
        <v>3</v>
      </c>
      <c r="K13" s="22">
        <f t="shared" si="0"/>
        <v>24</v>
      </c>
      <c r="L13" s="3">
        <f t="shared" si="1"/>
        <v>10</v>
      </c>
    </row>
    <row r="14" spans="1:12" ht="12.75">
      <c r="A14" s="26">
        <v>470703</v>
      </c>
      <c r="B14" s="33">
        <v>7</v>
      </c>
      <c r="C14" s="28" t="s">
        <v>91</v>
      </c>
      <c r="D14" s="28" t="s">
        <v>92</v>
      </c>
      <c r="E14" s="11">
        <v>3</v>
      </c>
      <c r="F14" s="11">
        <v>0</v>
      </c>
      <c r="G14" s="11">
        <v>6</v>
      </c>
      <c r="H14" s="11">
        <v>5</v>
      </c>
      <c r="I14" s="11">
        <v>3</v>
      </c>
      <c r="J14" s="11">
        <v>5</v>
      </c>
      <c r="K14" s="22">
        <f t="shared" si="0"/>
        <v>22</v>
      </c>
      <c r="L14" s="3">
        <f t="shared" si="1"/>
        <v>13</v>
      </c>
    </row>
    <row r="15" spans="1:12" ht="12.75">
      <c r="A15" s="26">
        <v>470722</v>
      </c>
      <c r="B15" s="33">
        <v>7</v>
      </c>
      <c r="C15" s="28" t="s">
        <v>91</v>
      </c>
      <c r="D15" s="28" t="s">
        <v>92</v>
      </c>
      <c r="E15" s="11">
        <v>6</v>
      </c>
      <c r="F15" s="11">
        <v>0</v>
      </c>
      <c r="G15" s="11">
        <v>7</v>
      </c>
      <c r="H15" s="11">
        <v>2</v>
      </c>
      <c r="I15" s="11">
        <v>6</v>
      </c>
      <c r="J15" s="11">
        <v>0</v>
      </c>
      <c r="K15" s="22">
        <f t="shared" si="0"/>
        <v>21</v>
      </c>
      <c r="L15" s="3">
        <f t="shared" si="1"/>
        <v>14</v>
      </c>
    </row>
    <row r="16" spans="1:12" ht="12.75">
      <c r="A16" s="26">
        <v>470712</v>
      </c>
      <c r="B16" s="27">
        <v>7</v>
      </c>
      <c r="C16" s="28" t="s">
        <v>95</v>
      </c>
      <c r="D16" s="28" t="s">
        <v>19</v>
      </c>
      <c r="E16" s="11">
        <v>6</v>
      </c>
      <c r="F16" s="11">
        <v>0</v>
      </c>
      <c r="G16" s="11">
        <v>7</v>
      </c>
      <c r="H16" s="11">
        <v>0</v>
      </c>
      <c r="I16" s="11">
        <v>6</v>
      </c>
      <c r="J16" s="11">
        <v>0</v>
      </c>
      <c r="K16" s="22">
        <f t="shared" si="0"/>
        <v>19</v>
      </c>
      <c r="L16" s="3">
        <f t="shared" si="1"/>
        <v>15</v>
      </c>
    </row>
    <row r="17" spans="1:12" ht="12.75">
      <c r="A17" s="26">
        <v>470714</v>
      </c>
      <c r="B17" s="27">
        <v>7</v>
      </c>
      <c r="C17" s="28" t="s">
        <v>84</v>
      </c>
      <c r="D17" s="28" t="s">
        <v>14</v>
      </c>
      <c r="E17" s="11">
        <v>6</v>
      </c>
      <c r="F17" s="11">
        <v>0</v>
      </c>
      <c r="G17" s="11">
        <v>4</v>
      </c>
      <c r="H17" s="11">
        <v>6</v>
      </c>
      <c r="I17" s="11">
        <v>3</v>
      </c>
      <c r="J17" s="11">
        <v>0</v>
      </c>
      <c r="K17" s="22">
        <f t="shared" si="0"/>
        <v>19</v>
      </c>
      <c r="L17" s="3">
        <f t="shared" si="1"/>
        <v>15</v>
      </c>
    </row>
    <row r="18" spans="1:12" ht="12.75">
      <c r="A18" s="26">
        <v>470708</v>
      </c>
      <c r="B18" s="27">
        <v>7</v>
      </c>
      <c r="C18" s="28" t="s">
        <v>94</v>
      </c>
      <c r="D18" s="28" t="s">
        <v>77</v>
      </c>
      <c r="E18" s="11">
        <v>5</v>
      </c>
      <c r="F18" s="11">
        <v>0</v>
      </c>
      <c r="G18" s="11">
        <v>7</v>
      </c>
      <c r="H18" s="11">
        <v>2</v>
      </c>
      <c r="I18" s="11">
        <v>4</v>
      </c>
      <c r="J18" s="11">
        <v>0</v>
      </c>
      <c r="K18" s="22">
        <f t="shared" si="0"/>
        <v>18</v>
      </c>
      <c r="L18" s="3">
        <f t="shared" si="1"/>
        <v>17</v>
      </c>
    </row>
    <row r="19" spans="1:12" ht="12.75">
      <c r="A19" s="26">
        <v>470707</v>
      </c>
      <c r="B19" s="31">
        <v>7</v>
      </c>
      <c r="C19" s="28" t="s">
        <v>41</v>
      </c>
      <c r="D19" s="28" t="s">
        <v>37</v>
      </c>
      <c r="E19" s="11">
        <v>2</v>
      </c>
      <c r="F19" s="11">
        <v>0</v>
      </c>
      <c r="G19" s="11">
        <v>3</v>
      </c>
      <c r="H19" s="11">
        <v>6</v>
      </c>
      <c r="I19" s="11">
        <v>5</v>
      </c>
      <c r="J19" s="11">
        <v>0</v>
      </c>
      <c r="K19" s="22">
        <f t="shared" si="0"/>
        <v>16</v>
      </c>
      <c r="L19" s="3">
        <f t="shared" si="1"/>
        <v>18</v>
      </c>
    </row>
    <row r="20" spans="1:12" ht="12.75">
      <c r="A20" s="26">
        <v>470719</v>
      </c>
      <c r="B20" s="27">
        <v>7</v>
      </c>
      <c r="C20" s="28" t="s">
        <v>7</v>
      </c>
      <c r="D20" s="28" t="s">
        <v>6</v>
      </c>
      <c r="E20" s="11">
        <v>5</v>
      </c>
      <c r="F20" s="11">
        <v>0</v>
      </c>
      <c r="G20" s="11">
        <v>7</v>
      </c>
      <c r="H20" s="11">
        <v>1</v>
      </c>
      <c r="I20" s="11">
        <v>3</v>
      </c>
      <c r="J20" s="11">
        <v>0</v>
      </c>
      <c r="K20" s="22">
        <f t="shared" si="0"/>
        <v>16</v>
      </c>
      <c r="L20" s="3">
        <f t="shared" si="1"/>
        <v>18</v>
      </c>
    </row>
    <row r="21" spans="1:12" ht="12.75">
      <c r="A21" s="26">
        <v>470718</v>
      </c>
      <c r="B21" s="27">
        <v>7</v>
      </c>
      <c r="C21" s="28" t="s">
        <v>15</v>
      </c>
      <c r="D21" s="28" t="s">
        <v>16</v>
      </c>
      <c r="E21" s="11">
        <v>6</v>
      </c>
      <c r="F21" s="11">
        <v>0</v>
      </c>
      <c r="G21" s="11">
        <v>4</v>
      </c>
      <c r="H21" s="11">
        <v>0</v>
      </c>
      <c r="I21" s="11">
        <v>3</v>
      </c>
      <c r="J21" s="11">
        <v>0</v>
      </c>
      <c r="K21" s="22">
        <f t="shared" si="0"/>
        <v>13</v>
      </c>
      <c r="L21" s="3">
        <f t="shared" si="1"/>
        <v>20</v>
      </c>
    </row>
    <row r="22" spans="1:12" ht="12.75">
      <c r="A22" s="26">
        <v>470711</v>
      </c>
      <c r="B22" s="27">
        <v>7</v>
      </c>
      <c r="C22" s="28" t="s">
        <v>94</v>
      </c>
      <c r="D22" s="28" t="s">
        <v>77</v>
      </c>
      <c r="E22" s="11">
        <v>3</v>
      </c>
      <c r="F22" s="11">
        <v>0</v>
      </c>
      <c r="G22" s="11">
        <v>4</v>
      </c>
      <c r="H22" s="11">
        <v>1</v>
      </c>
      <c r="I22" s="11">
        <v>4</v>
      </c>
      <c r="J22" s="11">
        <v>0</v>
      </c>
      <c r="K22" s="22">
        <f t="shared" si="0"/>
        <v>12</v>
      </c>
      <c r="L22" s="3">
        <f t="shared" si="1"/>
        <v>21</v>
      </c>
    </row>
    <row r="23" spans="1:12" ht="12.75">
      <c r="A23" s="6"/>
      <c r="B23" s="3"/>
      <c r="C23" s="16"/>
      <c r="D23" s="16"/>
      <c r="E23" s="11"/>
      <c r="F23" s="11"/>
      <c r="G23" s="11"/>
      <c r="H23" s="11"/>
      <c r="I23" s="11"/>
      <c r="J23" s="11"/>
      <c r="K23" s="22"/>
      <c r="L23" s="11"/>
    </row>
    <row r="24" spans="1:12" ht="12.75">
      <c r="A24" s="6"/>
      <c r="B24" s="3"/>
      <c r="C24" s="15"/>
      <c r="D24" s="15"/>
      <c r="E24" s="11"/>
      <c r="F24" s="11"/>
      <c r="G24" s="11"/>
      <c r="H24" s="11"/>
      <c r="I24" s="11"/>
      <c r="J24" s="11"/>
      <c r="K24" s="22"/>
      <c r="L24" s="11"/>
    </row>
    <row r="25" spans="1:12" ht="12.75">
      <c r="A25" s="6"/>
      <c r="B25" s="3"/>
      <c r="C25" s="16"/>
      <c r="D25" s="16"/>
      <c r="E25" s="11"/>
      <c r="F25" s="11"/>
      <c r="G25" s="11"/>
      <c r="H25" s="11"/>
      <c r="I25" s="11"/>
      <c r="J25" s="11"/>
      <c r="K25" s="22"/>
      <c r="L25" s="11"/>
    </row>
    <row r="26" spans="1:12" ht="12.75">
      <c r="A26" s="6"/>
      <c r="B26" s="3"/>
      <c r="C26" s="16"/>
      <c r="D26" s="16"/>
      <c r="E26" s="11"/>
      <c r="F26" s="11"/>
      <c r="G26" s="11"/>
      <c r="H26" s="11"/>
      <c r="I26" s="11"/>
      <c r="J26" s="11"/>
      <c r="K26" s="22"/>
      <c r="L26" s="11"/>
    </row>
    <row r="27" spans="1:12" ht="12.75">
      <c r="A27" s="6"/>
      <c r="B27" s="3"/>
      <c r="C27" s="16"/>
      <c r="D27" s="16"/>
      <c r="E27" s="11"/>
      <c r="F27" s="11"/>
      <c r="G27" s="11"/>
      <c r="H27" s="11"/>
      <c r="I27" s="11"/>
      <c r="J27" s="11"/>
      <c r="K27" s="22"/>
      <c r="L27" s="11"/>
    </row>
    <row r="28" spans="1:12" ht="12.75">
      <c r="A28" s="6"/>
      <c r="B28" s="3"/>
      <c r="C28" s="16"/>
      <c r="D28" s="16"/>
      <c r="E28" s="11"/>
      <c r="F28" s="11"/>
      <c r="G28" s="11"/>
      <c r="H28" s="11"/>
      <c r="I28" s="11"/>
      <c r="J28" s="11"/>
      <c r="K28" s="22"/>
      <c r="L28" s="11"/>
    </row>
    <row r="30" spans="1:11" s="19" customFormat="1" ht="12.75">
      <c r="A30" s="19" t="s">
        <v>71</v>
      </c>
      <c r="E30" s="19">
        <f aca="true" t="shared" si="2" ref="E30:K30">SUM(E2:E29)</f>
        <v>109</v>
      </c>
      <c r="F30" s="19">
        <f t="shared" si="2"/>
        <v>20</v>
      </c>
      <c r="G30" s="19">
        <f t="shared" si="2"/>
        <v>123</v>
      </c>
      <c r="H30" s="19">
        <f t="shared" si="2"/>
        <v>87</v>
      </c>
      <c r="I30" s="19">
        <f t="shared" si="2"/>
        <v>96</v>
      </c>
      <c r="J30" s="19">
        <f t="shared" si="2"/>
        <v>66</v>
      </c>
      <c r="K30" s="19">
        <f t="shared" si="2"/>
        <v>501</v>
      </c>
    </row>
    <row r="31" spans="1:11" s="19" customFormat="1" ht="12.75">
      <c r="A31" s="19" t="s">
        <v>72</v>
      </c>
      <c r="E31" s="20">
        <f>AVERAGE(E2:E28)</f>
        <v>5.190476190476191</v>
      </c>
      <c r="F31" s="20">
        <f aca="true" t="shared" si="3" ref="F31:K31">AVERAGE(F2:F28)</f>
        <v>0.9523809523809523</v>
      </c>
      <c r="G31" s="20">
        <f t="shared" si="3"/>
        <v>5.857142857142857</v>
      </c>
      <c r="H31" s="20">
        <f t="shared" si="3"/>
        <v>4.142857142857143</v>
      </c>
      <c r="I31" s="20">
        <f t="shared" si="3"/>
        <v>4.571428571428571</v>
      </c>
      <c r="J31" s="20">
        <f>AVERAGE(J2:J28)</f>
        <v>3.142857142857143</v>
      </c>
      <c r="K31" s="20">
        <f t="shared" si="3"/>
        <v>23.857142857142858</v>
      </c>
    </row>
  </sheetData>
  <dataValidations count="1">
    <dataValidation type="whole" allowBlank="1" showInputMessage="1" showErrorMessage="1" promptTitle="Jahrgangsstufe:" prompt="Zugelassen sind nur die Jahrgangsstufen von 4 bis 13." errorTitle="Jahrgangsstufe:" error="Zugelassen sind nur die Werte:&#10;4, 5, 6, 7, 8, 9, 10, 11, 12, 13" sqref="B2:B4 B6:B22">
      <formula1>4</formula1>
      <formula2>13</formula2>
    </dataValidation>
  </dataValidations>
  <printOptions/>
  <pageMargins left="0.3" right="0.28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"/>
    </sheetView>
  </sheetViews>
  <sheetFormatPr defaultColWidth="11.421875" defaultRowHeight="12.75"/>
  <cols>
    <col min="1" max="1" width="12.8515625" style="7" bestFit="1" customWidth="1"/>
    <col min="2" max="2" width="6.8515625" style="3" bestFit="1" customWidth="1"/>
    <col min="3" max="3" width="28.57421875" style="7" bestFit="1" customWidth="1"/>
    <col min="4" max="4" width="12.140625" style="7" bestFit="1" customWidth="1"/>
    <col min="5" max="5" width="8.7109375" style="7" bestFit="1" customWidth="1"/>
    <col min="6" max="10" width="7.00390625" style="7" bestFit="1" customWidth="1"/>
    <col min="11" max="11" width="8.421875" style="5" bestFit="1" customWidth="1"/>
    <col min="12" max="12" width="5.7109375" style="4" bestFit="1" customWidth="1"/>
    <col min="13" max="13" width="7.8515625" style="3" bestFit="1" customWidth="1"/>
    <col min="14" max="16384" width="11.421875" style="7" customWidth="1"/>
  </cols>
  <sheetData>
    <row r="1" spans="1:13" s="10" customFormat="1" ht="12.75">
      <c r="A1" s="10" t="s">
        <v>2</v>
      </c>
      <c r="B1" s="2" t="s">
        <v>0</v>
      </c>
      <c r="C1" s="2" t="s">
        <v>4</v>
      </c>
      <c r="D1" s="2" t="s">
        <v>70</v>
      </c>
      <c r="E1" s="2">
        <v>460831</v>
      </c>
      <c r="F1" s="2">
        <v>460832</v>
      </c>
      <c r="G1" s="2">
        <v>460833</v>
      </c>
      <c r="H1" s="2">
        <v>460834</v>
      </c>
      <c r="I1" s="2">
        <v>460835</v>
      </c>
      <c r="J1" s="2">
        <v>460836</v>
      </c>
      <c r="K1" s="2" t="s">
        <v>1</v>
      </c>
      <c r="L1" s="2" t="s">
        <v>3</v>
      </c>
      <c r="M1" s="2"/>
    </row>
    <row r="2" spans="1:13" ht="12.75">
      <c r="A2" s="26">
        <v>470805</v>
      </c>
      <c r="B2" s="34">
        <v>8</v>
      </c>
      <c r="C2" s="28" t="s">
        <v>27</v>
      </c>
      <c r="D2" s="28" t="s">
        <v>28</v>
      </c>
      <c r="E2" s="11">
        <v>5</v>
      </c>
      <c r="F2" s="11">
        <v>7</v>
      </c>
      <c r="G2" s="11">
        <v>5.5</v>
      </c>
      <c r="H2" s="11">
        <v>6</v>
      </c>
      <c r="I2" s="11">
        <v>7</v>
      </c>
      <c r="J2" s="11">
        <v>7</v>
      </c>
      <c r="K2" s="22">
        <f aca="true" t="shared" si="0" ref="K2:K21">SUM(E2:J2)</f>
        <v>37.5</v>
      </c>
      <c r="L2" s="3">
        <v>1</v>
      </c>
      <c r="M2" s="23"/>
    </row>
    <row r="3" spans="1:13" ht="12.75">
      <c r="A3" s="26">
        <v>470804</v>
      </c>
      <c r="B3" s="34">
        <v>8</v>
      </c>
      <c r="C3" s="28" t="s">
        <v>52</v>
      </c>
      <c r="D3" s="28" t="s">
        <v>17</v>
      </c>
      <c r="E3" s="11">
        <v>5</v>
      </c>
      <c r="F3" s="11">
        <v>7</v>
      </c>
      <c r="G3" s="11">
        <v>7</v>
      </c>
      <c r="H3" s="11">
        <v>6</v>
      </c>
      <c r="I3" s="11">
        <v>4.5</v>
      </c>
      <c r="J3" s="11">
        <v>6</v>
      </c>
      <c r="K3" s="22">
        <f t="shared" si="0"/>
        <v>35.5</v>
      </c>
      <c r="L3" s="3">
        <f>IF(K2=K3,L2,ROW()-1)</f>
        <v>2</v>
      </c>
      <c r="M3" s="24"/>
    </row>
    <row r="4" spans="1:13" ht="12.75">
      <c r="A4" s="26">
        <v>470813</v>
      </c>
      <c r="B4" s="34">
        <v>8</v>
      </c>
      <c r="C4" s="28" t="s">
        <v>32</v>
      </c>
      <c r="D4" s="28" t="s">
        <v>33</v>
      </c>
      <c r="E4" s="11">
        <v>5</v>
      </c>
      <c r="F4" s="11">
        <v>3</v>
      </c>
      <c r="G4" s="11">
        <v>5</v>
      </c>
      <c r="H4" s="11">
        <v>4</v>
      </c>
      <c r="I4" s="11">
        <v>7</v>
      </c>
      <c r="J4" s="11">
        <v>0</v>
      </c>
      <c r="K4" s="22">
        <f t="shared" si="0"/>
        <v>24</v>
      </c>
      <c r="L4" s="3">
        <f aca="true" t="shared" si="1" ref="L4:L21">IF(K3=K4,L3,ROW()-1)</f>
        <v>3</v>
      </c>
      <c r="M4" s="23"/>
    </row>
    <row r="5" spans="1:13" ht="12.75">
      <c r="A5" s="26">
        <v>470817</v>
      </c>
      <c r="B5" s="34">
        <v>8</v>
      </c>
      <c r="C5" s="28" t="s">
        <v>54</v>
      </c>
      <c r="D5" s="28" t="s">
        <v>77</v>
      </c>
      <c r="E5" s="11">
        <v>2</v>
      </c>
      <c r="F5" s="11">
        <v>6</v>
      </c>
      <c r="G5" s="11">
        <v>4.5</v>
      </c>
      <c r="H5" s="11">
        <v>3</v>
      </c>
      <c r="I5" s="11">
        <v>4</v>
      </c>
      <c r="J5" s="11">
        <v>3.5</v>
      </c>
      <c r="K5" s="22">
        <f t="shared" si="0"/>
        <v>23</v>
      </c>
      <c r="L5" s="3">
        <f t="shared" si="1"/>
        <v>4</v>
      </c>
      <c r="M5" s="24"/>
    </row>
    <row r="6" spans="1:13" ht="12.75">
      <c r="A6" s="26">
        <v>470816</v>
      </c>
      <c r="B6" s="34">
        <v>8</v>
      </c>
      <c r="C6" s="28" t="s">
        <v>85</v>
      </c>
      <c r="D6" s="28" t="s">
        <v>10</v>
      </c>
      <c r="E6" s="11">
        <v>3</v>
      </c>
      <c r="F6" s="11">
        <v>7</v>
      </c>
      <c r="G6" s="11">
        <v>5</v>
      </c>
      <c r="H6" s="11">
        <v>4.5</v>
      </c>
      <c r="I6" s="11">
        <v>0</v>
      </c>
      <c r="J6" s="11">
        <v>2</v>
      </c>
      <c r="K6" s="22">
        <f t="shared" si="0"/>
        <v>21.5</v>
      </c>
      <c r="L6" s="3">
        <f t="shared" si="1"/>
        <v>5</v>
      </c>
      <c r="M6" s="23"/>
    </row>
    <row r="7" spans="1:13" ht="12.75">
      <c r="A7" s="26">
        <v>470807</v>
      </c>
      <c r="B7" s="34">
        <v>8</v>
      </c>
      <c r="C7" s="28" t="s">
        <v>97</v>
      </c>
      <c r="D7" s="28" t="s">
        <v>62</v>
      </c>
      <c r="E7" s="11">
        <v>5</v>
      </c>
      <c r="F7" s="11">
        <v>6</v>
      </c>
      <c r="G7" s="11">
        <v>6</v>
      </c>
      <c r="H7" s="11">
        <v>0</v>
      </c>
      <c r="I7" s="11">
        <v>0</v>
      </c>
      <c r="J7" s="11">
        <v>2.5</v>
      </c>
      <c r="K7" s="22">
        <f t="shared" si="0"/>
        <v>19.5</v>
      </c>
      <c r="L7" s="3">
        <f t="shared" si="1"/>
        <v>6</v>
      </c>
      <c r="M7" s="23"/>
    </row>
    <row r="8" spans="1:13" ht="12.75">
      <c r="A8" s="26">
        <v>470814</v>
      </c>
      <c r="B8" s="34">
        <v>8</v>
      </c>
      <c r="C8" s="28" t="s">
        <v>64</v>
      </c>
      <c r="D8" s="28" t="s">
        <v>42</v>
      </c>
      <c r="E8" s="11">
        <v>4</v>
      </c>
      <c r="F8" s="11">
        <v>4.5</v>
      </c>
      <c r="G8" s="11">
        <v>5</v>
      </c>
      <c r="H8" s="11">
        <v>4</v>
      </c>
      <c r="I8" s="11">
        <v>1.5</v>
      </c>
      <c r="J8" s="11">
        <v>0</v>
      </c>
      <c r="K8" s="22">
        <f t="shared" si="0"/>
        <v>19</v>
      </c>
      <c r="L8" s="3">
        <f t="shared" si="1"/>
        <v>7</v>
      </c>
      <c r="M8" s="24"/>
    </row>
    <row r="9" spans="1:13" ht="12.75">
      <c r="A9" s="26">
        <v>470819</v>
      </c>
      <c r="B9" s="34">
        <v>8</v>
      </c>
      <c r="C9" s="28" t="s">
        <v>38</v>
      </c>
      <c r="D9" s="28" t="s">
        <v>14</v>
      </c>
      <c r="E9" s="11">
        <v>4</v>
      </c>
      <c r="F9" s="11">
        <v>6</v>
      </c>
      <c r="G9" s="11">
        <v>5</v>
      </c>
      <c r="H9" s="11">
        <v>0</v>
      </c>
      <c r="I9" s="11">
        <v>0</v>
      </c>
      <c r="J9" s="11">
        <v>4</v>
      </c>
      <c r="K9" s="22">
        <f t="shared" si="0"/>
        <v>19</v>
      </c>
      <c r="L9" s="3">
        <f t="shared" si="1"/>
        <v>7</v>
      </c>
      <c r="M9" s="24"/>
    </row>
    <row r="10" spans="1:13" ht="12.75">
      <c r="A10" s="26">
        <v>470815</v>
      </c>
      <c r="B10" s="34">
        <v>8</v>
      </c>
      <c r="C10" s="28" t="s">
        <v>89</v>
      </c>
      <c r="D10" s="28" t="s">
        <v>31</v>
      </c>
      <c r="E10" s="11">
        <v>2</v>
      </c>
      <c r="F10" s="11">
        <v>1</v>
      </c>
      <c r="G10" s="11">
        <v>6</v>
      </c>
      <c r="H10" s="11">
        <v>2</v>
      </c>
      <c r="I10" s="11">
        <v>5.5</v>
      </c>
      <c r="J10" s="11">
        <v>2</v>
      </c>
      <c r="K10" s="22">
        <f t="shared" si="0"/>
        <v>18.5</v>
      </c>
      <c r="L10" s="3">
        <f t="shared" si="1"/>
        <v>9</v>
      </c>
      <c r="M10" s="23"/>
    </row>
    <row r="11" spans="1:13" ht="12.75">
      <c r="A11" s="26">
        <v>470821</v>
      </c>
      <c r="B11" s="34">
        <v>8</v>
      </c>
      <c r="C11" s="28" t="s">
        <v>52</v>
      </c>
      <c r="D11" s="28" t="s">
        <v>17</v>
      </c>
      <c r="E11" s="11">
        <v>2</v>
      </c>
      <c r="F11" s="11">
        <v>6</v>
      </c>
      <c r="G11" s="11">
        <v>5</v>
      </c>
      <c r="H11" s="11">
        <v>3</v>
      </c>
      <c r="I11" s="11">
        <v>1.5</v>
      </c>
      <c r="J11" s="11">
        <v>1</v>
      </c>
      <c r="K11" s="22">
        <f t="shared" si="0"/>
        <v>18.5</v>
      </c>
      <c r="L11" s="3">
        <f t="shared" si="1"/>
        <v>9</v>
      </c>
      <c r="M11" s="23"/>
    </row>
    <row r="12" spans="1:13" ht="12.75">
      <c r="A12" s="26">
        <v>470808</v>
      </c>
      <c r="B12" s="34">
        <v>8</v>
      </c>
      <c r="C12" s="28" t="s">
        <v>41</v>
      </c>
      <c r="D12" s="28" t="s">
        <v>98</v>
      </c>
      <c r="E12" s="11">
        <v>3</v>
      </c>
      <c r="F12" s="11">
        <v>6</v>
      </c>
      <c r="G12" s="11">
        <v>2.5</v>
      </c>
      <c r="H12" s="11">
        <v>2.5</v>
      </c>
      <c r="I12" s="11">
        <v>1</v>
      </c>
      <c r="J12" s="11">
        <v>2.5</v>
      </c>
      <c r="K12" s="22">
        <f t="shared" si="0"/>
        <v>17.5</v>
      </c>
      <c r="L12" s="3">
        <f t="shared" si="1"/>
        <v>11</v>
      </c>
      <c r="M12" s="23"/>
    </row>
    <row r="13" spans="1:13" ht="12.75">
      <c r="A13" s="26">
        <v>470801</v>
      </c>
      <c r="B13" s="34">
        <v>8</v>
      </c>
      <c r="C13" s="28" t="s">
        <v>36</v>
      </c>
      <c r="D13" s="28" t="s">
        <v>23</v>
      </c>
      <c r="E13" s="11">
        <v>5</v>
      </c>
      <c r="F13" s="11">
        <v>5</v>
      </c>
      <c r="G13" s="11">
        <v>6</v>
      </c>
      <c r="H13" s="11">
        <v>0</v>
      </c>
      <c r="I13" s="11">
        <v>0</v>
      </c>
      <c r="J13" s="11">
        <v>0.5</v>
      </c>
      <c r="K13" s="22">
        <f t="shared" si="0"/>
        <v>16.5</v>
      </c>
      <c r="L13" s="3">
        <f t="shared" si="1"/>
        <v>12</v>
      </c>
      <c r="M13" s="23"/>
    </row>
    <row r="14" spans="1:13" ht="12.75">
      <c r="A14" s="26">
        <v>470809</v>
      </c>
      <c r="B14" s="34">
        <v>8</v>
      </c>
      <c r="C14" s="28" t="s">
        <v>43</v>
      </c>
      <c r="D14" s="28" t="s">
        <v>44</v>
      </c>
      <c r="E14" s="11">
        <v>6</v>
      </c>
      <c r="F14" s="11">
        <v>5</v>
      </c>
      <c r="G14" s="11">
        <v>4.5</v>
      </c>
      <c r="H14" s="11">
        <v>0</v>
      </c>
      <c r="I14" s="11">
        <v>1</v>
      </c>
      <c r="J14" s="11">
        <v>0</v>
      </c>
      <c r="K14" s="22">
        <f t="shared" si="0"/>
        <v>16.5</v>
      </c>
      <c r="L14" s="3">
        <f t="shared" si="1"/>
        <v>12</v>
      </c>
      <c r="M14" s="23"/>
    </row>
    <row r="15" spans="1:13" ht="12.75">
      <c r="A15" s="26">
        <v>470820</v>
      </c>
      <c r="B15" s="34">
        <v>8</v>
      </c>
      <c r="C15" s="28" t="s">
        <v>56</v>
      </c>
      <c r="D15" s="28" t="s">
        <v>61</v>
      </c>
      <c r="E15" s="11">
        <v>5</v>
      </c>
      <c r="F15" s="11">
        <v>3</v>
      </c>
      <c r="G15" s="11">
        <v>5</v>
      </c>
      <c r="H15" s="11">
        <v>1</v>
      </c>
      <c r="I15" s="11">
        <v>2</v>
      </c>
      <c r="J15" s="11">
        <v>0</v>
      </c>
      <c r="K15" s="22">
        <f t="shared" si="0"/>
        <v>16</v>
      </c>
      <c r="L15" s="3">
        <f t="shared" si="1"/>
        <v>14</v>
      </c>
      <c r="M15" s="23"/>
    </row>
    <row r="16" spans="1:13" ht="12.75">
      <c r="A16" s="26">
        <v>470811</v>
      </c>
      <c r="B16" s="34">
        <v>8</v>
      </c>
      <c r="C16" s="28" t="s">
        <v>64</v>
      </c>
      <c r="D16" s="28" t="s">
        <v>42</v>
      </c>
      <c r="E16" s="11">
        <v>4</v>
      </c>
      <c r="F16" s="11">
        <v>5</v>
      </c>
      <c r="G16" s="11">
        <v>5</v>
      </c>
      <c r="H16" s="11">
        <v>0</v>
      </c>
      <c r="I16" s="11">
        <v>0</v>
      </c>
      <c r="J16" s="11">
        <v>1</v>
      </c>
      <c r="K16" s="22">
        <f t="shared" si="0"/>
        <v>15</v>
      </c>
      <c r="L16" s="3">
        <f t="shared" si="1"/>
        <v>15</v>
      </c>
      <c r="M16" s="23"/>
    </row>
    <row r="17" spans="1:13" ht="12.75">
      <c r="A17" s="26">
        <v>470818</v>
      </c>
      <c r="B17" s="34">
        <v>8</v>
      </c>
      <c r="C17" s="28" t="s">
        <v>99</v>
      </c>
      <c r="D17" s="28" t="s">
        <v>77</v>
      </c>
      <c r="E17" s="11">
        <v>6</v>
      </c>
      <c r="F17" s="11">
        <v>3.5</v>
      </c>
      <c r="G17" s="11">
        <v>4.5</v>
      </c>
      <c r="H17" s="11">
        <v>1</v>
      </c>
      <c r="I17" s="11">
        <v>0</v>
      </c>
      <c r="J17" s="11">
        <v>0</v>
      </c>
      <c r="K17" s="22">
        <f t="shared" si="0"/>
        <v>15</v>
      </c>
      <c r="L17" s="3">
        <f t="shared" si="1"/>
        <v>15</v>
      </c>
      <c r="M17" s="23"/>
    </row>
    <row r="18" spans="1:13" ht="12.75">
      <c r="A18" s="26">
        <v>470810</v>
      </c>
      <c r="B18" s="34">
        <v>8</v>
      </c>
      <c r="C18" s="28" t="s">
        <v>52</v>
      </c>
      <c r="D18" s="28" t="s">
        <v>17</v>
      </c>
      <c r="E18" s="11">
        <v>5</v>
      </c>
      <c r="F18" s="11">
        <v>3</v>
      </c>
      <c r="G18" s="11">
        <v>4</v>
      </c>
      <c r="H18" s="11">
        <v>0</v>
      </c>
      <c r="I18" s="11">
        <v>1</v>
      </c>
      <c r="J18" s="11">
        <v>1</v>
      </c>
      <c r="K18" s="22">
        <f t="shared" si="0"/>
        <v>14</v>
      </c>
      <c r="L18" s="3">
        <f t="shared" si="1"/>
        <v>17</v>
      </c>
      <c r="M18" s="24"/>
    </row>
    <row r="19" spans="1:13" ht="12.75">
      <c r="A19" s="26">
        <v>470802</v>
      </c>
      <c r="B19" s="37">
        <v>8</v>
      </c>
      <c r="C19" s="29" t="s">
        <v>24</v>
      </c>
      <c r="D19" s="29" t="s">
        <v>14</v>
      </c>
      <c r="E19" s="11">
        <v>3</v>
      </c>
      <c r="F19" s="11">
        <v>3</v>
      </c>
      <c r="G19" s="11">
        <v>0</v>
      </c>
      <c r="H19" s="11">
        <v>2</v>
      </c>
      <c r="I19" s="11">
        <v>0</v>
      </c>
      <c r="J19" s="11">
        <v>4</v>
      </c>
      <c r="K19" s="22">
        <f t="shared" si="0"/>
        <v>12</v>
      </c>
      <c r="L19" s="3">
        <f t="shared" si="1"/>
        <v>18</v>
      </c>
      <c r="M19" s="23"/>
    </row>
    <row r="20" spans="1:12" ht="12.75">
      <c r="A20" s="26">
        <v>470822</v>
      </c>
      <c r="B20" s="34">
        <v>8</v>
      </c>
      <c r="C20" s="28" t="s">
        <v>65</v>
      </c>
      <c r="D20" s="28" t="s">
        <v>23</v>
      </c>
      <c r="E20" s="3">
        <v>3</v>
      </c>
      <c r="F20" s="3">
        <v>3</v>
      </c>
      <c r="G20" s="3">
        <v>3</v>
      </c>
      <c r="H20" s="38">
        <v>0</v>
      </c>
      <c r="I20" s="3">
        <v>0</v>
      </c>
      <c r="J20" s="3">
        <v>2.5</v>
      </c>
      <c r="K20" s="22">
        <f t="shared" si="0"/>
        <v>11.5</v>
      </c>
      <c r="L20" s="3">
        <f t="shared" si="1"/>
        <v>19</v>
      </c>
    </row>
    <row r="21" spans="1:13" ht="12.75">
      <c r="A21" s="26">
        <v>470812</v>
      </c>
      <c r="B21" s="34">
        <v>8</v>
      </c>
      <c r="C21" s="28" t="s">
        <v>63</v>
      </c>
      <c r="D21" s="28" t="s">
        <v>14</v>
      </c>
      <c r="E21" s="11">
        <v>0</v>
      </c>
      <c r="F21" s="11">
        <v>4</v>
      </c>
      <c r="G21" s="11">
        <v>4</v>
      </c>
      <c r="H21" s="11">
        <v>0</v>
      </c>
      <c r="I21" s="11">
        <v>1</v>
      </c>
      <c r="J21" s="11">
        <v>0</v>
      </c>
      <c r="K21" s="22">
        <f t="shared" si="0"/>
        <v>9</v>
      </c>
      <c r="L21" s="3">
        <f t="shared" si="1"/>
        <v>20</v>
      </c>
      <c r="M21" s="23"/>
    </row>
    <row r="22" spans="1:11" s="19" customFormat="1" ht="12.75">
      <c r="A22" s="19" t="s">
        <v>71</v>
      </c>
      <c r="B22" s="36"/>
      <c r="E22" s="19">
        <f aca="true" t="shared" si="2" ref="E22:K22">SUM(E2:E21)</f>
        <v>77</v>
      </c>
      <c r="F22" s="19">
        <f t="shared" si="2"/>
        <v>94</v>
      </c>
      <c r="G22" s="19">
        <f t="shared" si="2"/>
        <v>92.5</v>
      </c>
      <c r="H22" s="19">
        <f t="shared" si="2"/>
        <v>39</v>
      </c>
      <c r="I22" s="19">
        <f t="shared" si="2"/>
        <v>37</v>
      </c>
      <c r="J22" s="19">
        <f t="shared" si="2"/>
        <v>39.5</v>
      </c>
      <c r="K22" s="19">
        <f t="shared" si="2"/>
        <v>379</v>
      </c>
    </row>
    <row r="23" spans="1:11" s="19" customFormat="1" ht="12.75">
      <c r="A23" s="19" t="s">
        <v>72</v>
      </c>
      <c r="B23" s="36"/>
      <c r="E23" s="20">
        <f>AVERAGE(E2:E21)</f>
        <v>3.85</v>
      </c>
      <c r="F23" s="20">
        <f aca="true" t="shared" si="3" ref="F23:K23">AVERAGE(F2:F21)</f>
        <v>4.7</v>
      </c>
      <c r="G23" s="20">
        <f>AVERAGE(G2:G21)</f>
        <v>4.625</v>
      </c>
      <c r="H23" s="20">
        <f t="shared" si="3"/>
        <v>1.95</v>
      </c>
      <c r="I23" s="20">
        <f t="shared" si="3"/>
        <v>1.85</v>
      </c>
      <c r="J23" s="20">
        <f>AVERAGE(J2:J21)</f>
        <v>1.975</v>
      </c>
      <c r="K23" s="20">
        <f t="shared" si="3"/>
        <v>18.95</v>
      </c>
    </row>
  </sheetData>
  <dataValidations count="1">
    <dataValidation type="whole" allowBlank="1" showInputMessage="1" showErrorMessage="1" promptTitle="Jahrgangsstufe:" prompt="Zugelassen sind nur die Jahrgangsstufen von 4 bis 13." errorTitle="Jahrgangsstufe:" error="Zugelassen sind nur die Werte:&#10;4, 5, 6, 7, 8, 9, 10, 11, 12, 13" sqref="B2:B21">
      <formula1>4</formula1>
      <formula2>13</formula2>
    </dataValidation>
  </dataValidations>
  <printOptions/>
  <pageMargins left="0.36" right="0.48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5"/>
  <sheetViews>
    <sheetView workbookViewId="0" topLeftCell="A1">
      <selection activeCell="A1" sqref="A1"/>
    </sheetView>
  </sheetViews>
  <sheetFormatPr defaultColWidth="11.421875" defaultRowHeight="12.75"/>
  <cols>
    <col min="1" max="1" width="12.8515625" style="14" bestFit="1" customWidth="1"/>
    <col min="2" max="2" width="8.421875" style="1" bestFit="1" customWidth="1"/>
    <col min="3" max="3" width="26.421875" style="12" bestFit="1" customWidth="1"/>
    <col min="4" max="4" width="12.28125" style="12" bestFit="1" customWidth="1"/>
    <col min="5" max="10" width="7.00390625" style="14" bestFit="1" customWidth="1"/>
    <col min="11" max="11" width="7.8515625" style="10" bestFit="1" customWidth="1"/>
    <col min="12" max="12" width="5.7109375" style="14" bestFit="1" customWidth="1"/>
    <col min="13" max="13" width="7.8515625" style="18" bestFit="1" customWidth="1"/>
    <col min="14" max="16384" width="11.421875" style="14" customWidth="1"/>
  </cols>
  <sheetData>
    <row r="1" spans="1:13" s="10" customFormat="1" ht="12.75">
      <c r="A1" s="10" t="s">
        <v>2</v>
      </c>
      <c r="B1" s="2" t="s">
        <v>0</v>
      </c>
      <c r="C1" s="2" t="s">
        <v>4</v>
      </c>
      <c r="D1" s="2" t="s">
        <v>70</v>
      </c>
      <c r="E1" s="2">
        <v>460931</v>
      </c>
      <c r="F1" s="2">
        <v>460932</v>
      </c>
      <c r="G1" s="2">
        <v>460933</v>
      </c>
      <c r="H1" s="2">
        <v>460934</v>
      </c>
      <c r="I1" s="2">
        <v>460935</v>
      </c>
      <c r="J1" s="2">
        <v>460936</v>
      </c>
      <c r="K1" s="2" t="s">
        <v>1</v>
      </c>
      <c r="L1" s="2" t="s">
        <v>3</v>
      </c>
      <c r="M1" s="2"/>
    </row>
    <row r="2" spans="1:13" s="7" customFormat="1" ht="12.75">
      <c r="A2" s="26">
        <v>470902</v>
      </c>
      <c r="B2" s="34">
        <v>9</v>
      </c>
      <c r="C2" s="28" t="s">
        <v>64</v>
      </c>
      <c r="D2" s="28" t="s">
        <v>42</v>
      </c>
      <c r="E2" s="3">
        <v>6</v>
      </c>
      <c r="F2" s="3">
        <v>7</v>
      </c>
      <c r="G2" s="3">
        <v>4</v>
      </c>
      <c r="H2" s="3">
        <v>4</v>
      </c>
      <c r="I2" s="3">
        <v>5</v>
      </c>
      <c r="J2" s="3">
        <v>7</v>
      </c>
      <c r="K2" s="4">
        <f aca="true" t="shared" si="0" ref="K2:K16">SUM(E2:J2)</f>
        <v>33</v>
      </c>
      <c r="L2" s="3">
        <v>1</v>
      </c>
      <c r="M2" s="25"/>
    </row>
    <row r="3" spans="1:13" s="7" customFormat="1" ht="12.75">
      <c r="A3" s="26">
        <v>470903</v>
      </c>
      <c r="B3" s="34">
        <v>9</v>
      </c>
      <c r="C3" s="28" t="s">
        <v>56</v>
      </c>
      <c r="D3" s="28" t="s">
        <v>61</v>
      </c>
      <c r="E3" s="3">
        <v>6</v>
      </c>
      <c r="F3" s="3">
        <v>5</v>
      </c>
      <c r="G3" s="3">
        <v>4</v>
      </c>
      <c r="H3" s="3">
        <v>2.5</v>
      </c>
      <c r="I3" s="3">
        <v>6.5</v>
      </c>
      <c r="J3" s="3">
        <v>7</v>
      </c>
      <c r="K3" s="4">
        <f t="shared" si="0"/>
        <v>31</v>
      </c>
      <c r="L3" s="3">
        <f>IF(K2=K3,L2,ROW()-1)</f>
        <v>2</v>
      </c>
      <c r="M3" s="25"/>
    </row>
    <row r="4" spans="1:13" s="7" customFormat="1" ht="12.75">
      <c r="A4" s="26">
        <v>470917</v>
      </c>
      <c r="B4" s="34">
        <v>9</v>
      </c>
      <c r="C4" s="30" t="s">
        <v>82</v>
      </c>
      <c r="D4" s="28" t="s">
        <v>42</v>
      </c>
      <c r="E4" s="3">
        <v>6</v>
      </c>
      <c r="F4" s="3">
        <v>5</v>
      </c>
      <c r="G4" s="3">
        <v>4</v>
      </c>
      <c r="H4" s="3">
        <v>6</v>
      </c>
      <c r="I4" s="3">
        <v>3</v>
      </c>
      <c r="J4" s="3">
        <v>7</v>
      </c>
      <c r="K4" s="4">
        <f t="shared" si="0"/>
        <v>31</v>
      </c>
      <c r="L4" s="3">
        <f aca="true" t="shared" si="1" ref="L4:L16">IF(K3=K4,L3,ROW()-1)</f>
        <v>2</v>
      </c>
      <c r="M4" s="25"/>
    </row>
    <row r="5" spans="1:13" s="7" customFormat="1" ht="12.75">
      <c r="A5" s="26">
        <v>470912</v>
      </c>
      <c r="B5" s="34">
        <v>9</v>
      </c>
      <c r="C5" s="28" t="s">
        <v>100</v>
      </c>
      <c r="D5" s="28" t="s">
        <v>19</v>
      </c>
      <c r="E5" s="3">
        <v>4</v>
      </c>
      <c r="F5" s="3">
        <v>7</v>
      </c>
      <c r="G5" s="3">
        <v>4</v>
      </c>
      <c r="H5" s="3">
        <v>2</v>
      </c>
      <c r="I5" s="3">
        <v>5.5</v>
      </c>
      <c r="J5" s="3">
        <v>7</v>
      </c>
      <c r="K5" s="4">
        <f t="shared" si="0"/>
        <v>29.5</v>
      </c>
      <c r="L5" s="3">
        <f t="shared" si="1"/>
        <v>4</v>
      </c>
      <c r="M5" s="25"/>
    </row>
    <row r="6" spans="1:13" s="7" customFormat="1" ht="12.75">
      <c r="A6" s="26">
        <v>470906</v>
      </c>
      <c r="B6" s="34">
        <v>9</v>
      </c>
      <c r="C6" s="28" t="s">
        <v>53</v>
      </c>
      <c r="D6" s="28" t="s">
        <v>58</v>
      </c>
      <c r="E6" s="3">
        <v>6</v>
      </c>
      <c r="F6" s="3">
        <v>5</v>
      </c>
      <c r="G6" s="3">
        <v>4</v>
      </c>
      <c r="H6" s="3">
        <v>2</v>
      </c>
      <c r="I6" s="3">
        <v>3</v>
      </c>
      <c r="J6" s="3">
        <v>7</v>
      </c>
      <c r="K6" s="4">
        <f t="shared" si="0"/>
        <v>27</v>
      </c>
      <c r="L6" s="3">
        <f t="shared" si="1"/>
        <v>5</v>
      </c>
      <c r="M6" s="25"/>
    </row>
    <row r="7" spans="1:13" s="7" customFormat="1" ht="12.75">
      <c r="A7" s="26">
        <v>470916</v>
      </c>
      <c r="B7" s="34">
        <v>9</v>
      </c>
      <c r="C7" s="28" t="s">
        <v>22</v>
      </c>
      <c r="D7" s="28" t="s">
        <v>23</v>
      </c>
      <c r="E7" s="3">
        <v>0</v>
      </c>
      <c r="F7" s="3">
        <v>7</v>
      </c>
      <c r="G7" s="3">
        <v>4</v>
      </c>
      <c r="H7" s="3">
        <v>2</v>
      </c>
      <c r="I7" s="3">
        <v>4.5</v>
      </c>
      <c r="J7" s="3">
        <v>7</v>
      </c>
      <c r="K7" s="4">
        <f t="shared" si="0"/>
        <v>24.5</v>
      </c>
      <c r="L7" s="3">
        <f t="shared" si="1"/>
        <v>6</v>
      </c>
      <c r="M7" s="25"/>
    </row>
    <row r="8" spans="1:13" s="7" customFormat="1" ht="12.75">
      <c r="A8" s="26">
        <v>470907</v>
      </c>
      <c r="B8" s="34">
        <v>9</v>
      </c>
      <c r="C8" s="30" t="s">
        <v>82</v>
      </c>
      <c r="D8" s="28" t="s">
        <v>42</v>
      </c>
      <c r="E8" s="3">
        <v>4</v>
      </c>
      <c r="F8" s="3">
        <v>4</v>
      </c>
      <c r="G8" s="3">
        <v>3</v>
      </c>
      <c r="H8" s="3">
        <v>2</v>
      </c>
      <c r="I8" s="3">
        <v>3.5</v>
      </c>
      <c r="J8" s="3">
        <v>7</v>
      </c>
      <c r="K8" s="4">
        <f t="shared" si="0"/>
        <v>23.5</v>
      </c>
      <c r="L8" s="3">
        <f t="shared" si="1"/>
        <v>7</v>
      </c>
      <c r="M8" s="25"/>
    </row>
    <row r="9" spans="1:13" s="7" customFormat="1" ht="12.75">
      <c r="A9" s="26">
        <v>470914</v>
      </c>
      <c r="B9" s="37">
        <v>9</v>
      </c>
      <c r="C9" s="29" t="s">
        <v>24</v>
      </c>
      <c r="D9" s="28" t="s">
        <v>14</v>
      </c>
      <c r="E9" s="3">
        <v>6</v>
      </c>
      <c r="F9" s="3">
        <v>7</v>
      </c>
      <c r="G9" s="3">
        <v>3</v>
      </c>
      <c r="H9" s="3">
        <v>2</v>
      </c>
      <c r="I9" s="3">
        <v>5</v>
      </c>
      <c r="J9" s="3">
        <v>0.5</v>
      </c>
      <c r="K9" s="4">
        <f t="shared" si="0"/>
        <v>23.5</v>
      </c>
      <c r="L9" s="3">
        <f t="shared" si="1"/>
        <v>7</v>
      </c>
      <c r="M9" s="25"/>
    </row>
    <row r="10" spans="1:13" s="7" customFormat="1" ht="12.75">
      <c r="A10" s="26">
        <v>470908</v>
      </c>
      <c r="B10" s="34">
        <v>9</v>
      </c>
      <c r="C10" s="28" t="s">
        <v>22</v>
      </c>
      <c r="D10" s="28" t="s">
        <v>23</v>
      </c>
      <c r="E10" s="3">
        <v>4</v>
      </c>
      <c r="F10" s="3">
        <v>7</v>
      </c>
      <c r="G10" s="3">
        <v>5</v>
      </c>
      <c r="H10" s="3">
        <v>2</v>
      </c>
      <c r="I10" s="3">
        <v>4.5</v>
      </c>
      <c r="J10" s="3">
        <v>0</v>
      </c>
      <c r="K10" s="4">
        <f t="shared" si="0"/>
        <v>22.5</v>
      </c>
      <c r="L10" s="3">
        <f t="shared" si="1"/>
        <v>9</v>
      </c>
      <c r="M10" s="25"/>
    </row>
    <row r="11" spans="1:13" s="7" customFormat="1" ht="12.75">
      <c r="A11" s="26">
        <v>470918</v>
      </c>
      <c r="B11" s="34">
        <v>9</v>
      </c>
      <c r="C11" s="28" t="s">
        <v>36</v>
      </c>
      <c r="D11" s="28" t="s">
        <v>23</v>
      </c>
      <c r="E11" s="3">
        <v>5</v>
      </c>
      <c r="F11" s="3">
        <v>5</v>
      </c>
      <c r="G11" s="3">
        <v>3</v>
      </c>
      <c r="H11" s="3">
        <v>0</v>
      </c>
      <c r="I11" s="3">
        <v>5</v>
      </c>
      <c r="J11" s="3">
        <v>0.5</v>
      </c>
      <c r="K11" s="4">
        <f t="shared" si="0"/>
        <v>18.5</v>
      </c>
      <c r="L11" s="3">
        <f t="shared" si="1"/>
        <v>10</v>
      </c>
      <c r="M11" s="25"/>
    </row>
    <row r="12" spans="1:13" s="7" customFormat="1" ht="12.75">
      <c r="A12" s="26">
        <v>470901</v>
      </c>
      <c r="B12" s="34">
        <v>9</v>
      </c>
      <c r="C12" s="28" t="s">
        <v>20</v>
      </c>
      <c r="D12" s="28" t="s">
        <v>21</v>
      </c>
      <c r="E12" s="3">
        <v>0</v>
      </c>
      <c r="F12" s="3">
        <v>4</v>
      </c>
      <c r="G12" s="3">
        <v>3</v>
      </c>
      <c r="H12" s="3">
        <v>0</v>
      </c>
      <c r="I12" s="3">
        <v>3</v>
      </c>
      <c r="J12" s="3">
        <v>6</v>
      </c>
      <c r="K12" s="4">
        <f t="shared" si="0"/>
        <v>16</v>
      </c>
      <c r="L12" s="3">
        <f t="shared" si="1"/>
        <v>11</v>
      </c>
      <c r="M12" s="25"/>
    </row>
    <row r="13" spans="1:13" s="7" customFormat="1" ht="12.75">
      <c r="A13" s="26">
        <v>470904</v>
      </c>
      <c r="B13" s="34">
        <v>9</v>
      </c>
      <c r="C13" s="28" t="s">
        <v>15</v>
      </c>
      <c r="D13" s="28" t="s">
        <v>16</v>
      </c>
      <c r="E13" s="3">
        <v>4</v>
      </c>
      <c r="F13" s="3">
        <v>1</v>
      </c>
      <c r="G13" s="3">
        <v>4</v>
      </c>
      <c r="H13" s="3">
        <v>2</v>
      </c>
      <c r="I13" s="3">
        <v>2.5</v>
      </c>
      <c r="J13" s="3">
        <v>0.5</v>
      </c>
      <c r="K13" s="4">
        <f t="shared" si="0"/>
        <v>14</v>
      </c>
      <c r="L13" s="3">
        <f t="shared" si="1"/>
        <v>12</v>
      </c>
      <c r="M13" s="25"/>
    </row>
    <row r="14" spans="1:13" s="7" customFormat="1" ht="12.75">
      <c r="A14" s="26">
        <v>470913</v>
      </c>
      <c r="B14" s="34">
        <v>9</v>
      </c>
      <c r="C14" s="28" t="s">
        <v>41</v>
      </c>
      <c r="D14" s="28" t="s">
        <v>66</v>
      </c>
      <c r="E14" s="3">
        <v>1</v>
      </c>
      <c r="F14" s="3">
        <v>4</v>
      </c>
      <c r="G14" s="3">
        <v>4</v>
      </c>
      <c r="H14" s="3">
        <v>2</v>
      </c>
      <c r="I14" s="3">
        <v>1</v>
      </c>
      <c r="J14" s="3">
        <v>1.5</v>
      </c>
      <c r="K14" s="4">
        <f t="shared" si="0"/>
        <v>13.5</v>
      </c>
      <c r="L14" s="3">
        <f t="shared" si="1"/>
        <v>13</v>
      </c>
      <c r="M14" s="25"/>
    </row>
    <row r="15" spans="1:13" s="7" customFormat="1" ht="12.75">
      <c r="A15" s="26">
        <v>470909</v>
      </c>
      <c r="B15" s="34">
        <v>9</v>
      </c>
      <c r="C15" s="28" t="s">
        <v>49</v>
      </c>
      <c r="D15" s="28" t="s">
        <v>50</v>
      </c>
      <c r="E15" s="3">
        <v>0</v>
      </c>
      <c r="F15" s="3">
        <v>2</v>
      </c>
      <c r="G15" s="3">
        <v>1</v>
      </c>
      <c r="H15" s="3">
        <v>3</v>
      </c>
      <c r="I15" s="3">
        <v>0.5</v>
      </c>
      <c r="J15" s="3">
        <v>5</v>
      </c>
      <c r="K15" s="4">
        <f t="shared" si="0"/>
        <v>11.5</v>
      </c>
      <c r="L15" s="3">
        <f t="shared" si="1"/>
        <v>14</v>
      </c>
      <c r="M15" s="25"/>
    </row>
    <row r="16" spans="1:13" s="7" customFormat="1" ht="12.75">
      <c r="A16" s="26">
        <v>470910</v>
      </c>
      <c r="B16" s="34">
        <v>9</v>
      </c>
      <c r="C16" s="28" t="s">
        <v>7</v>
      </c>
      <c r="D16" s="28" t="s">
        <v>6</v>
      </c>
      <c r="E16" s="3">
        <v>1</v>
      </c>
      <c r="F16" s="3">
        <v>4</v>
      </c>
      <c r="G16" s="3">
        <v>2</v>
      </c>
      <c r="H16" s="3">
        <v>0.5</v>
      </c>
      <c r="I16" s="3">
        <v>1.5</v>
      </c>
      <c r="J16" s="3">
        <v>0.5</v>
      </c>
      <c r="K16" s="4">
        <f t="shared" si="0"/>
        <v>9.5</v>
      </c>
      <c r="L16" s="3">
        <f t="shared" si="1"/>
        <v>15</v>
      </c>
      <c r="M16" s="25"/>
    </row>
    <row r="17" spans="1:13" s="7" customFormat="1" ht="12.75">
      <c r="A17" s="26"/>
      <c r="B17" s="34"/>
      <c r="C17" s="28"/>
      <c r="D17" s="28"/>
      <c r="E17" s="3"/>
      <c r="F17" s="3"/>
      <c r="G17" s="3"/>
      <c r="H17" s="3"/>
      <c r="I17" s="3"/>
      <c r="J17" s="3"/>
      <c r="K17" s="4"/>
      <c r="L17" s="5"/>
      <c r="M17" s="25"/>
    </row>
    <row r="18" spans="1:13" s="7" customFormat="1" ht="12.75">
      <c r="A18" s="26"/>
      <c r="B18" s="34"/>
      <c r="C18" s="28"/>
      <c r="D18" s="28"/>
      <c r="E18" s="3"/>
      <c r="F18" s="3"/>
      <c r="G18" s="3"/>
      <c r="H18" s="3"/>
      <c r="I18" s="3"/>
      <c r="J18" s="3"/>
      <c r="K18" s="4"/>
      <c r="L18" s="5"/>
      <c r="M18" s="25"/>
    </row>
    <row r="19" spans="1:13" s="7" customFormat="1" ht="12.75">
      <c r="A19" s="6"/>
      <c r="B19" s="21"/>
      <c r="C19" s="16"/>
      <c r="D19" s="16"/>
      <c r="E19" s="3"/>
      <c r="F19" s="3"/>
      <c r="G19" s="3"/>
      <c r="H19" s="3"/>
      <c r="I19" s="3"/>
      <c r="J19" s="3"/>
      <c r="K19" s="4"/>
      <c r="L19" s="5"/>
      <c r="M19" s="25"/>
    </row>
    <row r="20" spans="1:13" s="7" customFormat="1" ht="12.75">
      <c r="A20" s="6"/>
      <c r="B20" s="21"/>
      <c r="C20" s="16"/>
      <c r="D20" s="16"/>
      <c r="E20" s="3"/>
      <c r="F20" s="3"/>
      <c r="G20" s="3"/>
      <c r="H20" s="3"/>
      <c r="I20" s="3"/>
      <c r="J20" s="3"/>
      <c r="K20" s="4"/>
      <c r="L20" s="5"/>
      <c r="M20" s="25"/>
    </row>
    <row r="21" spans="2:11" s="7" customFormat="1" ht="12.75">
      <c r="B21" s="3"/>
      <c r="K21" s="5"/>
    </row>
    <row r="22" spans="1:11" s="19" customFormat="1" ht="12.75">
      <c r="A22" s="19" t="s">
        <v>110</v>
      </c>
      <c r="B22" s="36"/>
      <c r="E22" s="19">
        <f aca="true" t="shared" si="2" ref="E22:K22">SUM(E2:E18)</f>
        <v>53</v>
      </c>
      <c r="F22" s="19">
        <f t="shared" si="2"/>
        <v>74</v>
      </c>
      <c r="G22" s="19">
        <f t="shared" si="2"/>
        <v>52</v>
      </c>
      <c r="H22" s="19">
        <f t="shared" si="2"/>
        <v>32</v>
      </c>
      <c r="I22" s="19">
        <f t="shared" si="2"/>
        <v>54</v>
      </c>
      <c r="J22" s="19">
        <f t="shared" si="2"/>
        <v>63.5</v>
      </c>
      <c r="K22" s="19">
        <f t="shared" si="2"/>
        <v>328.5</v>
      </c>
    </row>
    <row r="23" spans="1:11" s="19" customFormat="1" ht="12.75">
      <c r="A23" s="19" t="s">
        <v>72</v>
      </c>
      <c r="B23" s="36"/>
      <c r="E23" s="20">
        <f>AVERAGE(E2:E16)</f>
        <v>3.533333333333333</v>
      </c>
      <c r="F23" s="20">
        <f aca="true" t="shared" si="3" ref="F23:K23">AVERAGE(F2:F16)</f>
        <v>4.933333333333334</v>
      </c>
      <c r="G23" s="20">
        <f t="shared" si="3"/>
        <v>3.466666666666667</v>
      </c>
      <c r="H23" s="20">
        <f t="shared" si="3"/>
        <v>2.1333333333333333</v>
      </c>
      <c r="I23" s="20">
        <f t="shared" si="3"/>
        <v>3.6</v>
      </c>
      <c r="J23" s="20">
        <f t="shared" si="3"/>
        <v>4.233333333333333</v>
      </c>
      <c r="K23" s="20">
        <f t="shared" si="3"/>
        <v>21.9</v>
      </c>
    </row>
    <row r="24" spans="11:12" ht="12.75">
      <c r="K24" s="5"/>
      <c r="L24" s="7"/>
    </row>
    <row r="28" spans="11:12" ht="12.75">
      <c r="K28" s="5"/>
      <c r="L28" s="7"/>
    </row>
    <row r="29" spans="11:12" ht="12.75">
      <c r="K29" s="5"/>
      <c r="L29" s="7"/>
    </row>
    <row r="30" spans="11:12" ht="12.75">
      <c r="K30" s="5"/>
      <c r="L30" s="7"/>
    </row>
    <row r="31" spans="11:12" ht="12.75">
      <c r="K31" s="5"/>
      <c r="L31" s="7"/>
    </row>
    <row r="32" spans="11:12" ht="12.75">
      <c r="K32" s="5"/>
      <c r="L32" s="7"/>
    </row>
    <row r="33" spans="11:12" ht="12.75">
      <c r="K33" s="5"/>
      <c r="L33" s="7"/>
    </row>
    <row r="34" spans="11:12" ht="12.75">
      <c r="K34" s="5"/>
      <c r="L34" s="7"/>
    </row>
    <row r="35" spans="11:12" ht="12.75">
      <c r="K35" s="5"/>
      <c r="L35" s="7"/>
    </row>
    <row r="36" spans="11:12" ht="12.75">
      <c r="K36" s="5"/>
      <c r="L36" s="7"/>
    </row>
    <row r="37" spans="11:12" ht="12.75">
      <c r="K37" s="5"/>
      <c r="L37" s="7"/>
    </row>
    <row r="38" spans="11:12" ht="12.75">
      <c r="K38" s="5"/>
      <c r="L38" s="7"/>
    </row>
    <row r="39" spans="11:12" ht="12.75">
      <c r="K39" s="5"/>
      <c r="L39" s="7"/>
    </row>
    <row r="40" spans="11:12" ht="12.75">
      <c r="K40" s="5"/>
      <c r="L40" s="7"/>
    </row>
    <row r="41" spans="11:12" ht="12.75">
      <c r="K41" s="5"/>
      <c r="L41" s="7"/>
    </row>
    <row r="42" spans="11:12" ht="12.75">
      <c r="K42" s="5"/>
      <c r="L42" s="7"/>
    </row>
    <row r="43" spans="11:12" ht="12.75">
      <c r="K43" s="5"/>
      <c r="L43" s="7"/>
    </row>
    <row r="44" spans="11:12" ht="12.75">
      <c r="K44" s="5"/>
      <c r="L44" s="7"/>
    </row>
    <row r="45" spans="11:12" ht="12.75">
      <c r="K45" s="5"/>
      <c r="L45" s="7"/>
    </row>
    <row r="46" spans="11:12" ht="12.75">
      <c r="K46" s="5"/>
      <c r="L46" s="7"/>
    </row>
    <row r="47" spans="11:12" ht="12.75">
      <c r="K47" s="5"/>
      <c r="L47" s="7"/>
    </row>
    <row r="48" spans="11:12" ht="12.75">
      <c r="K48" s="5"/>
      <c r="L48" s="7"/>
    </row>
    <row r="49" spans="11:12" ht="12.75">
      <c r="K49" s="5"/>
      <c r="L49" s="7"/>
    </row>
    <row r="50" spans="11:12" ht="12.75">
      <c r="K50" s="5"/>
      <c r="L50" s="7"/>
    </row>
    <row r="51" spans="11:12" ht="12.75">
      <c r="K51" s="5"/>
      <c r="L51" s="7"/>
    </row>
    <row r="52" spans="11:12" ht="12.75">
      <c r="K52" s="5"/>
      <c r="L52" s="7"/>
    </row>
    <row r="53" spans="11:12" ht="12.75">
      <c r="K53" s="5"/>
      <c r="L53" s="7"/>
    </row>
    <row r="54" spans="11:12" ht="12.75">
      <c r="K54" s="5"/>
      <c r="L54" s="7"/>
    </row>
    <row r="55" spans="11:12" ht="12.75">
      <c r="K55" s="5"/>
      <c r="L55" s="7"/>
    </row>
    <row r="56" spans="11:12" ht="12.75">
      <c r="K56" s="5"/>
      <c r="L56" s="7"/>
    </row>
    <row r="57" spans="11:12" ht="12.75">
      <c r="K57" s="5"/>
      <c r="L57" s="7"/>
    </row>
    <row r="58" spans="11:12" ht="12.75">
      <c r="K58" s="5"/>
      <c r="L58" s="7"/>
    </row>
    <row r="59" spans="11:12" ht="12.75">
      <c r="K59" s="5"/>
      <c r="L59" s="7"/>
    </row>
    <row r="60" spans="11:12" ht="12.75">
      <c r="K60" s="5"/>
      <c r="L60" s="7"/>
    </row>
    <row r="61" spans="11:12" ht="12.75">
      <c r="K61" s="5"/>
      <c r="L61" s="7"/>
    </row>
    <row r="62" spans="11:12" ht="12.75">
      <c r="K62" s="5"/>
      <c r="L62" s="7"/>
    </row>
    <row r="63" spans="11:12" ht="12.75">
      <c r="K63" s="5"/>
      <c r="L63" s="7"/>
    </row>
    <row r="64" spans="11:12" ht="12.75">
      <c r="K64" s="5"/>
      <c r="L64" s="7"/>
    </row>
    <row r="65" spans="11:12" ht="12.75">
      <c r="K65" s="5"/>
      <c r="L65" s="7"/>
    </row>
    <row r="66" spans="11:12" ht="12.75">
      <c r="K66" s="5"/>
      <c r="L66" s="7"/>
    </row>
    <row r="67" spans="11:12" ht="12.75">
      <c r="K67" s="5"/>
      <c r="L67" s="7"/>
    </row>
    <row r="68" spans="11:12" ht="12.75">
      <c r="K68" s="5"/>
      <c r="L68" s="7"/>
    </row>
    <row r="69" spans="11:12" ht="12.75">
      <c r="K69" s="5"/>
      <c r="L69" s="7"/>
    </row>
    <row r="70" spans="11:12" ht="12.75">
      <c r="K70" s="5"/>
      <c r="L70" s="7"/>
    </row>
    <row r="71" spans="11:12" ht="12.75">
      <c r="K71" s="5"/>
      <c r="L71" s="7"/>
    </row>
    <row r="72" spans="11:12" ht="12.75">
      <c r="K72" s="5"/>
      <c r="L72" s="7"/>
    </row>
    <row r="73" spans="11:12" ht="12.75">
      <c r="K73" s="5"/>
      <c r="L73" s="7"/>
    </row>
    <row r="74" spans="11:12" ht="12.75">
      <c r="K74" s="5"/>
      <c r="L74" s="7"/>
    </row>
    <row r="75" spans="11:12" ht="12.75">
      <c r="K75" s="5"/>
      <c r="L75" s="7"/>
    </row>
    <row r="76" spans="11:12" ht="12.75">
      <c r="K76" s="5"/>
      <c r="L76" s="7"/>
    </row>
    <row r="77" spans="11:12" ht="12.75">
      <c r="K77" s="5"/>
      <c r="L77" s="7"/>
    </row>
    <row r="78" spans="11:12" ht="12.75">
      <c r="K78" s="5"/>
      <c r="L78" s="7"/>
    </row>
    <row r="79" spans="11:12" ht="12.75">
      <c r="K79" s="5"/>
      <c r="L79" s="7"/>
    </row>
    <row r="80" spans="11:12" ht="12.75">
      <c r="K80" s="5"/>
      <c r="L80" s="7"/>
    </row>
    <row r="81" spans="11:12" ht="12.75">
      <c r="K81" s="5"/>
      <c r="L81" s="7"/>
    </row>
    <row r="82" spans="11:12" ht="12.75">
      <c r="K82" s="5"/>
      <c r="L82" s="7"/>
    </row>
    <row r="83" spans="11:12" ht="12.75">
      <c r="K83" s="5"/>
      <c r="L83" s="7"/>
    </row>
    <row r="84" spans="11:12" ht="12.75">
      <c r="K84" s="5"/>
      <c r="L84" s="7"/>
    </row>
    <row r="85" spans="11:12" ht="12.75">
      <c r="K85" s="5"/>
      <c r="L85" s="7"/>
    </row>
    <row r="86" spans="11:12" ht="12.75">
      <c r="K86" s="5"/>
      <c r="L86" s="7"/>
    </row>
    <row r="87" spans="11:12" ht="12.75">
      <c r="K87" s="5"/>
      <c r="L87" s="7"/>
    </row>
    <row r="88" spans="11:12" ht="12.75">
      <c r="K88" s="5"/>
      <c r="L88" s="7"/>
    </row>
    <row r="89" spans="11:12" ht="12.75">
      <c r="K89" s="5"/>
      <c r="L89" s="7"/>
    </row>
    <row r="90" spans="11:12" ht="12.75">
      <c r="K90" s="5"/>
      <c r="L90" s="7"/>
    </row>
    <row r="91" spans="11:12" ht="12.75">
      <c r="K91" s="5"/>
      <c r="L91" s="7"/>
    </row>
    <row r="92" spans="11:12" ht="12.75">
      <c r="K92" s="5"/>
      <c r="L92" s="7"/>
    </row>
    <row r="93" spans="11:12" ht="12.75">
      <c r="K93" s="5"/>
      <c r="L93" s="7"/>
    </row>
    <row r="94" spans="11:12" ht="12.75">
      <c r="K94" s="5"/>
      <c r="L94" s="7"/>
    </row>
    <row r="95" spans="11:12" ht="12.75">
      <c r="K95" s="5"/>
      <c r="L95" s="7"/>
    </row>
    <row r="96" spans="11:12" ht="12.75">
      <c r="K96" s="5"/>
      <c r="L96" s="7"/>
    </row>
    <row r="97" spans="11:12" ht="12.75">
      <c r="K97" s="5"/>
      <c r="L97" s="7"/>
    </row>
    <row r="98" spans="11:12" ht="12.75">
      <c r="K98" s="5"/>
      <c r="L98" s="7"/>
    </row>
    <row r="99" spans="11:12" ht="12.75">
      <c r="K99" s="5"/>
      <c r="L99" s="7"/>
    </row>
    <row r="100" spans="11:12" ht="12.75">
      <c r="K100" s="5"/>
      <c r="L100" s="7"/>
    </row>
    <row r="101" spans="11:12" ht="12.75">
      <c r="K101" s="5"/>
      <c r="L101" s="7"/>
    </row>
    <row r="102" spans="11:12" ht="12.75">
      <c r="K102" s="5"/>
      <c r="L102" s="7"/>
    </row>
    <row r="103" spans="11:12" ht="12.75">
      <c r="K103" s="5"/>
      <c r="L103" s="7"/>
    </row>
    <row r="104" spans="11:12" ht="12.75">
      <c r="K104" s="5"/>
      <c r="L104" s="7"/>
    </row>
    <row r="105" spans="11:12" ht="12.75">
      <c r="K105" s="5"/>
      <c r="L105" s="7"/>
    </row>
    <row r="106" spans="11:12" ht="12.75">
      <c r="K106" s="5"/>
      <c r="L106" s="7"/>
    </row>
    <row r="107" spans="11:12" ht="12.75">
      <c r="K107" s="5"/>
      <c r="L107" s="7"/>
    </row>
    <row r="108" spans="11:12" ht="12.75">
      <c r="K108" s="5"/>
      <c r="L108" s="7"/>
    </row>
    <row r="109" spans="11:12" ht="12.75">
      <c r="K109" s="5"/>
      <c r="L109" s="7"/>
    </row>
    <row r="110" spans="11:12" ht="12.75">
      <c r="K110" s="5"/>
      <c r="L110" s="7"/>
    </row>
    <row r="111" spans="11:12" ht="12.75">
      <c r="K111" s="5"/>
      <c r="L111" s="7"/>
    </row>
    <row r="112" spans="11:12" ht="12.75">
      <c r="K112" s="5"/>
      <c r="L112" s="7"/>
    </row>
    <row r="113" spans="11:12" ht="12.75">
      <c r="K113" s="5"/>
      <c r="L113" s="7"/>
    </row>
    <row r="114" spans="11:12" ht="12.75">
      <c r="K114" s="5"/>
      <c r="L114" s="7"/>
    </row>
    <row r="115" spans="11:12" ht="12.75">
      <c r="K115" s="5"/>
      <c r="L115" s="7"/>
    </row>
    <row r="116" spans="11:12" ht="12.75">
      <c r="K116" s="5"/>
      <c r="L116" s="7"/>
    </row>
    <row r="117" spans="11:12" ht="12.75">
      <c r="K117" s="5"/>
      <c r="L117" s="7"/>
    </row>
    <row r="118" spans="11:12" ht="12.75">
      <c r="K118" s="5"/>
      <c r="L118" s="7"/>
    </row>
    <row r="119" spans="11:12" ht="12.75">
      <c r="K119" s="5"/>
      <c r="L119" s="7"/>
    </row>
    <row r="120" spans="11:12" ht="12.75">
      <c r="K120" s="5"/>
      <c r="L120" s="7"/>
    </row>
    <row r="121" spans="11:12" ht="12.75">
      <c r="K121" s="5"/>
      <c r="L121" s="7"/>
    </row>
    <row r="122" spans="11:12" ht="12.75">
      <c r="K122" s="5"/>
      <c r="L122" s="7"/>
    </row>
    <row r="123" spans="11:12" ht="12.75">
      <c r="K123" s="5"/>
      <c r="L123" s="7"/>
    </row>
    <row r="124" spans="11:12" ht="12.75">
      <c r="K124" s="5"/>
      <c r="L124" s="7"/>
    </row>
    <row r="125" spans="11:12" ht="12.75">
      <c r="K125" s="5"/>
      <c r="L125" s="7"/>
    </row>
    <row r="126" spans="11:12" ht="12.75">
      <c r="K126" s="5"/>
      <c r="L126" s="7"/>
    </row>
    <row r="127" spans="11:12" ht="12.75">
      <c r="K127" s="5"/>
      <c r="L127" s="7"/>
    </row>
    <row r="128" spans="11:12" ht="12.75">
      <c r="K128" s="5"/>
      <c r="L128" s="7"/>
    </row>
    <row r="129" spans="11:12" ht="12.75">
      <c r="K129" s="5"/>
      <c r="L129" s="7"/>
    </row>
    <row r="130" spans="11:12" ht="12.75">
      <c r="K130" s="5"/>
      <c r="L130" s="7"/>
    </row>
    <row r="131" spans="11:12" ht="12.75">
      <c r="K131" s="5"/>
      <c r="L131" s="7"/>
    </row>
    <row r="132" spans="11:12" ht="12.75">
      <c r="K132" s="5"/>
      <c r="L132" s="7"/>
    </row>
    <row r="133" spans="11:12" ht="12.75">
      <c r="K133" s="5"/>
      <c r="L133" s="7"/>
    </row>
    <row r="134" spans="11:12" ht="12.75">
      <c r="K134" s="5"/>
      <c r="L134" s="7"/>
    </row>
    <row r="135" spans="11:12" ht="12.75">
      <c r="K135" s="5"/>
      <c r="L135" s="7"/>
    </row>
    <row r="136" spans="11:12" ht="12.75">
      <c r="K136" s="5"/>
      <c r="L136" s="7"/>
    </row>
    <row r="137" spans="11:12" ht="12.75">
      <c r="K137" s="5"/>
      <c r="L137" s="7"/>
    </row>
    <row r="138" spans="11:12" ht="12.75">
      <c r="K138" s="5"/>
      <c r="L138" s="7"/>
    </row>
    <row r="139" spans="11:12" ht="12.75">
      <c r="K139" s="5"/>
      <c r="L139" s="7"/>
    </row>
    <row r="140" spans="11:12" ht="12.75">
      <c r="K140" s="5"/>
      <c r="L140" s="7"/>
    </row>
    <row r="141" spans="11:12" ht="12.75">
      <c r="K141" s="5"/>
      <c r="L141" s="7"/>
    </row>
    <row r="142" spans="11:12" ht="12.75">
      <c r="K142" s="5"/>
      <c r="L142" s="7"/>
    </row>
    <row r="143" spans="11:12" ht="12.75">
      <c r="K143" s="5"/>
      <c r="L143" s="7"/>
    </row>
    <row r="144" spans="11:12" ht="12.75">
      <c r="K144" s="5"/>
      <c r="L144" s="7"/>
    </row>
    <row r="145" spans="11:12" ht="12.75">
      <c r="K145" s="5"/>
      <c r="L145" s="7"/>
    </row>
    <row r="146" spans="11:12" ht="12.75">
      <c r="K146" s="5"/>
      <c r="L146" s="7"/>
    </row>
    <row r="147" spans="11:12" ht="12.75">
      <c r="K147" s="5"/>
      <c r="L147" s="7"/>
    </row>
    <row r="148" spans="11:12" ht="12.75">
      <c r="K148" s="5"/>
      <c r="L148" s="7"/>
    </row>
    <row r="149" spans="11:12" ht="12.75">
      <c r="K149" s="5"/>
      <c r="L149" s="7"/>
    </row>
    <row r="150" spans="11:12" ht="12.75">
      <c r="K150" s="5"/>
      <c r="L150" s="7"/>
    </row>
    <row r="151" spans="11:12" ht="12.75">
      <c r="K151" s="5"/>
      <c r="L151" s="7"/>
    </row>
    <row r="152" spans="11:12" ht="12.75">
      <c r="K152" s="5"/>
      <c r="L152" s="7"/>
    </row>
    <row r="153" spans="11:12" ht="12.75">
      <c r="K153" s="5"/>
      <c r="L153" s="7"/>
    </row>
    <row r="154" spans="11:12" ht="12.75">
      <c r="K154" s="5"/>
      <c r="L154" s="7"/>
    </row>
    <row r="155" spans="11:12" ht="12.75">
      <c r="K155" s="5"/>
      <c r="L155" s="7"/>
    </row>
    <row r="156" spans="11:12" ht="12.75">
      <c r="K156" s="5"/>
      <c r="L156" s="7"/>
    </row>
    <row r="157" spans="11:12" ht="12.75">
      <c r="K157" s="5"/>
      <c r="L157" s="7"/>
    </row>
    <row r="158" spans="11:12" ht="12.75">
      <c r="K158" s="5"/>
      <c r="L158" s="7"/>
    </row>
    <row r="159" spans="11:12" ht="12.75">
      <c r="K159" s="5"/>
      <c r="L159" s="7"/>
    </row>
    <row r="160" spans="11:12" ht="12.75">
      <c r="K160" s="5"/>
      <c r="L160" s="7"/>
    </row>
    <row r="161" spans="11:12" ht="12.75">
      <c r="K161" s="5"/>
      <c r="L161" s="7"/>
    </row>
    <row r="162" spans="11:12" ht="12.75">
      <c r="K162" s="5"/>
      <c r="L162" s="7"/>
    </row>
    <row r="163" spans="11:12" ht="12.75">
      <c r="K163" s="5"/>
      <c r="L163" s="7"/>
    </row>
    <row r="164" spans="11:12" ht="12.75">
      <c r="K164" s="5"/>
      <c r="L164" s="7"/>
    </row>
    <row r="165" spans="11:12" ht="12.75">
      <c r="K165" s="5"/>
      <c r="L165" s="7"/>
    </row>
    <row r="166" spans="11:12" ht="12.75">
      <c r="K166" s="5"/>
      <c r="L166" s="7"/>
    </row>
    <row r="167" spans="11:12" ht="12.75">
      <c r="K167" s="5"/>
      <c r="L167" s="7"/>
    </row>
    <row r="168" spans="11:12" ht="12.75">
      <c r="K168" s="5"/>
      <c r="L168" s="7"/>
    </row>
    <row r="169" spans="11:12" ht="12.75">
      <c r="K169" s="5"/>
      <c r="L169" s="7"/>
    </row>
    <row r="170" spans="11:12" ht="12.75">
      <c r="K170" s="5"/>
      <c r="L170" s="7"/>
    </row>
    <row r="171" spans="11:12" ht="12.75">
      <c r="K171" s="5"/>
      <c r="L171" s="7"/>
    </row>
    <row r="172" spans="11:12" ht="12.75">
      <c r="K172" s="5"/>
      <c r="L172" s="7"/>
    </row>
    <row r="173" spans="11:12" ht="12.75">
      <c r="K173" s="5"/>
      <c r="L173" s="7"/>
    </row>
    <row r="174" spans="11:12" ht="12.75">
      <c r="K174" s="5"/>
      <c r="L174" s="7"/>
    </row>
    <row r="175" spans="11:12" ht="12.75">
      <c r="K175" s="5"/>
      <c r="L175" s="7"/>
    </row>
    <row r="176" spans="11:12" ht="12.75">
      <c r="K176" s="5"/>
      <c r="L176" s="7"/>
    </row>
    <row r="177" spans="11:12" ht="12.75">
      <c r="K177" s="5"/>
      <c r="L177" s="7"/>
    </row>
    <row r="178" spans="11:12" ht="12.75">
      <c r="K178" s="5"/>
      <c r="L178" s="7"/>
    </row>
    <row r="179" spans="11:12" ht="12.75">
      <c r="K179" s="5"/>
      <c r="L179" s="7"/>
    </row>
    <row r="180" spans="11:12" ht="12.75">
      <c r="K180" s="5"/>
      <c r="L180" s="7"/>
    </row>
    <row r="181" spans="11:12" ht="12.75">
      <c r="K181" s="5"/>
      <c r="L181" s="7"/>
    </row>
    <row r="182" spans="11:12" ht="12.75">
      <c r="K182" s="5"/>
      <c r="L182" s="7"/>
    </row>
    <row r="183" spans="11:12" ht="12.75">
      <c r="K183" s="5"/>
      <c r="L183" s="7"/>
    </row>
    <row r="184" spans="11:12" ht="12.75">
      <c r="K184" s="5"/>
      <c r="L184" s="7"/>
    </row>
    <row r="185" spans="11:12" ht="12.75">
      <c r="K185" s="5"/>
      <c r="L185" s="7"/>
    </row>
    <row r="186" spans="11:12" ht="12.75">
      <c r="K186" s="5"/>
      <c r="L186" s="7"/>
    </row>
    <row r="187" spans="11:12" ht="12.75">
      <c r="K187" s="5"/>
      <c r="L187" s="7"/>
    </row>
    <row r="188" spans="11:12" ht="12.75">
      <c r="K188" s="5"/>
      <c r="L188" s="7"/>
    </row>
    <row r="189" spans="11:12" ht="12.75">
      <c r="K189" s="5"/>
      <c r="L189" s="7"/>
    </row>
    <row r="190" spans="11:12" ht="12.75">
      <c r="K190" s="5"/>
      <c r="L190" s="7"/>
    </row>
    <row r="191" spans="11:12" ht="12.75">
      <c r="K191" s="5"/>
      <c r="L191" s="7"/>
    </row>
    <row r="192" spans="11:12" ht="12.75">
      <c r="K192" s="5"/>
      <c r="L192" s="7"/>
    </row>
    <row r="193" spans="11:12" ht="12.75">
      <c r="K193" s="5"/>
      <c r="L193" s="7"/>
    </row>
    <row r="194" spans="11:12" ht="12.75">
      <c r="K194" s="5"/>
      <c r="L194" s="7"/>
    </row>
    <row r="195" spans="11:12" ht="12.75">
      <c r="K195" s="5"/>
      <c r="L195" s="7"/>
    </row>
  </sheetData>
  <dataValidations count="1">
    <dataValidation type="whole" allowBlank="1" showInputMessage="1" showErrorMessage="1" promptTitle="Jahrgangsstufe:" prompt="Zugelassen sind nur die Jahrgangsstufen von 4 bis 13." errorTitle="Jahrgangsstufe:" error="Zugelassen sind nur die Werte:&#10;4, 5, 6, 7, 8, 9, 10, 11, 12, 13" sqref="B17:B18 B2:B11">
      <formula1>4</formula1>
      <formula2>13</formula2>
    </dataValidation>
  </dataValidations>
  <printOptions/>
  <pageMargins left="0.29" right="0.28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5"/>
  <sheetViews>
    <sheetView workbookViewId="0" topLeftCell="A1">
      <selection activeCell="A1" sqref="A1:IV1"/>
    </sheetView>
  </sheetViews>
  <sheetFormatPr defaultColWidth="11.421875" defaultRowHeight="12.75"/>
  <cols>
    <col min="1" max="1" width="12.8515625" style="14" bestFit="1" customWidth="1"/>
    <col min="2" max="2" width="8.421875" style="1" bestFit="1" customWidth="1"/>
    <col min="3" max="3" width="26.57421875" style="12" bestFit="1" customWidth="1"/>
    <col min="4" max="4" width="13.00390625" style="12" bestFit="1" customWidth="1"/>
    <col min="5" max="10" width="7.00390625" style="14" bestFit="1" customWidth="1"/>
    <col min="11" max="11" width="7.8515625" style="10" bestFit="1" customWidth="1"/>
    <col min="12" max="12" width="5.7109375" style="14" bestFit="1" customWidth="1"/>
    <col min="13" max="13" width="7.8515625" style="18" bestFit="1" customWidth="1"/>
    <col min="14" max="16384" width="11.421875" style="14" customWidth="1"/>
  </cols>
  <sheetData>
    <row r="1" spans="1:13" s="10" customFormat="1" ht="12.75">
      <c r="A1" s="10" t="s">
        <v>2</v>
      </c>
      <c r="B1" s="2" t="s">
        <v>0</v>
      </c>
      <c r="C1" s="2" t="s">
        <v>4</v>
      </c>
      <c r="D1" s="2" t="s">
        <v>70</v>
      </c>
      <c r="E1" s="2">
        <v>460931</v>
      </c>
      <c r="F1" s="2">
        <v>460932</v>
      </c>
      <c r="G1" s="2">
        <v>460933</v>
      </c>
      <c r="H1" s="2">
        <v>460934</v>
      </c>
      <c r="I1" s="2">
        <v>460935</v>
      </c>
      <c r="J1" s="2">
        <v>460936</v>
      </c>
      <c r="K1" s="2" t="s">
        <v>1</v>
      </c>
      <c r="L1" s="2" t="s">
        <v>3</v>
      </c>
      <c r="M1" s="2"/>
    </row>
    <row r="2" spans="1:13" s="7" customFormat="1" ht="12.75">
      <c r="A2" s="26">
        <v>471001</v>
      </c>
      <c r="B2" s="34">
        <v>10</v>
      </c>
      <c r="C2" s="28" t="s">
        <v>67</v>
      </c>
      <c r="D2" s="29" t="s">
        <v>68</v>
      </c>
      <c r="E2" s="3">
        <v>6</v>
      </c>
      <c r="F2" s="3">
        <v>5</v>
      </c>
      <c r="G2" s="3">
        <v>7</v>
      </c>
      <c r="H2" s="3">
        <v>6</v>
      </c>
      <c r="I2" s="3">
        <v>6</v>
      </c>
      <c r="J2" s="3">
        <v>6</v>
      </c>
      <c r="K2" s="4">
        <f aca="true" t="shared" si="0" ref="K2:K16">SUM(E2:J2)</f>
        <v>36</v>
      </c>
      <c r="L2" s="3">
        <v>1</v>
      </c>
      <c r="M2" s="25"/>
    </row>
    <row r="3" spans="1:13" s="7" customFormat="1" ht="12.75">
      <c r="A3" s="26">
        <v>471013</v>
      </c>
      <c r="B3" s="34">
        <v>10</v>
      </c>
      <c r="C3" s="28" t="s">
        <v>78</v>
      </c>
      <c r="D3" s="28" t="s">
        <v>79</v>
      </c>
      <c r="E3" s="3">
        <v>0</v>
      </c>
      <c r="F3" s="3">
        <v>6</v>
      </c>
      <c r="G3" s="3">
        <v>7</v>
      </c>
      <c r="H3" s="3">
        <v>4</v>
      </c>
      <c r="I3" s="3">
        <v>0</v>
      </c>
      <c r="J3" s="3">
        <v>3</v>
      </c>
      <c r="K3" s="4">
        <f t="shared" si="0"/>
        <v>20</v>
      </c>
      <c r="L3" s="3">
        <f>IF(K2=K3,L2,ROW()-1)</f>
        <v>2</v>
      </c>
      <c r="M3" s="25"/>
    </row>
    <row r="4" spans="1:13" s="7" customFormat="1" ht="12.75">
      <c r="A4" s="26">
        <v>471008</v>
      </c>
      <c r="B4" s="34">
        <v>10</v>
      </c>
      <c r="C4" s="28" t="s">
        <v>64</v>
      </c>
      <c r="D4" s="28" t="s">
        <v>42</v>
      </c>
      <c r="E4" s="3">
        <v>3</v>
      </c>
      <c r="F4" s="3">
        <v>3</v>
      </c>
      <c r="G4" s="3">
        <v>3.5</v>
      </c>
      <c r="H4" s="3">
        <v>5</v>
      </c>
      <c r="I4" s="3">
        <v>1</v>
      </c>
      <c r="J4" s="3">
        <v>3</v>
      </c>
      <c r="K4" s="4">
        <f t="shared" si="0"/>
        <v>18.5</v>
      </c>
      <c r="L4" s="3">
        <f aca="true" t="shared" si="1" ref="L4:L16">IF(K3=K4,L3,ROW()-1)</f>
        <v>3</v>
      </c>
      <c r="M4" s="25"/>
    </row>
    <row r="5" spans="1:13" s="7" customFormat="1" ht="12.75">
      <c r="A5" s="26">
        <v>471006</v>
      </c>
      <c r="B5" s="34">
        <v>10</v>
      </c>
      <c r="C5" s="28" t="s">
        <v>7</v>
      </c>
      <c r="D5" s="28" t="s">
        <v>8</v>
      </c>
      <c r="E5" s="3">
        <v>6</v>
      </c>
      <c r="F5" s="3">
        <v>3</v>
      </c>
      <c r="G5" s="3">
        <v>1.5</v>
      </c>
      <c r="H5" s="3">
        <v>0</v>
      </c>
      <c r="I5" s="3">
        <v>2</v>
      </c>
      <c r="J5" s="3">
        <v>3</v>
      </c>
      <c r="K5" s="4">
        <f t="shared" si="0"/>
        <v>15.5</v>
      </c>
      <c r="L5" s="3">
        <f t="shared" si="1"/>
        <v>4</v>
      </c>
      <c r="M5" s="25"/>
    </row>
    <row r="6" spans="1:13" s="7" customFormat="1" ht="12.75">
      <c r="A6" s="26">
        <v>471005</v>
      </c>
      <c r="B6" s="34">
        <v>10</v>
      </c>
      <c r="C6" s="28" t="s">
        <v>97</v>
      </c>
      <c r="D6" s="28" t="s">
        <v>62</v>
      </c>
      <c r="E6" s="3">
        <v>5</v>
      </c>
      <c r="F6" s="3">
        <v>3</v>
      </c>
      <c r="G6" s="3">
        <v>1.5</v>
      </c>
      <c r="H6" s="3">
        <v>1</v>
      </c>
      <c r="I6" s="3">
        <v>2</v>
      </c>
      <c r="J6" s="3">
        <v>2</v>
      </c>
      <c r="K6" s="4">
        <f t="shared" si="0"/>
        <v>14.5</v>
      </c>
      <c r="L6" s="3">
        <f t="shared" si="1"/>
        <v>5</v>
      </c>
      <c r="M6" s="25"/>
    </row>
    <row r="7" spans="1:13" s="7" customFormat="1" ht="12.75">
      <c r="A7" s="26">
        <v>471015</v>
      </c>
      <c r="B7" s="34">
        <v>10</v>
      </c>
      <c r="C7" s="28" t="s">
        <v>84</v>
      </c>
      <c r="D7" s="28" t="s">
        <v>14</v>
      </c>
      <c r="E7" s="3">
        <v>0</v>
      </c>
      <c r="F7" s="3">
        <v>5</v>
      </c>
      <c r="G7" s="3">
        <v>0</v>
      </c>
      <c r="H7" s="3">
        <v>4</v>
      </c>
      <c r="I7" s="3">
        <v>0.5</v>
      </c>
      <c r="J7" s="3">
        <v>3</v>
      </c>
      <c r="K7" s="4">
        <f t="shared" si="0"/>
        <v>12.5</v>
      </c>
      <c r="L7" s="3">
        <f t="shared" si="1"/>
        <v>6</v>
      </c>
      <c r="M7" s="25"/>
    </row>
    <row r="8" spans="1:13" s="7" customFormat="1" ht="12.75">
      <c r="A8" s="26">
        <v>471014</v>
      </c>
      <c r="B8" s="34">
        <v>10</v>
      </c>
      <c r="C8" s="28" t="s">
        <v>103</v>
      </c>
      <c r="D8" s="28" t="s">
        <v>104</v>
      </c>
      <c r="E8" s="3">
        <v>0</v>
      </c>
      <c r="F8" s="3">
        <v>4</v>
      </c>
      <c r="G8" s="3">
        <v>1</v>
      </c>
      <c r="H8" s="3">
        <v>5</v>
      </c>
      <c r="I8" s="3">
        <v>1</v>
      </c>
      <c r="J8" s="3">
        <v>1</v>
      </c>
      <c r="K8" s="4">
        <f t="shared" si="0"/>
        <v>12</v>
      </c>
      <c r="L8" s="3">
        <f t="shared" si="1"/>
        <v>7</v>
      </c>
      <c r="M8" s="25"/>
    </row>
    <row r="9" spans="1:13" s="7" customFormat="1" ht="12.75">
      <c r="A9" s="26">
        <v>471009</v>
      </c>
      <c r="B9" s="34">
        <v>10</v>
      </c>
      <c r="C9" s="30" t="s">
        <v>82</v>
      </c>
      <c r="D9" s="30" t="s">
        <v>42</v>
      </c>
      <c r="E9" s="3">
        <v>0</v>
      </c>
      <c r="F9" s="3">
        <v>4</v>
      </c>
      <c r="G9" s="3">
        <v>1.5</v>
      </c>
      <c r="H9" s="3">
        <v>2</v>
      </c>
      <c r="I9" s="3">
        <v>1</v>
      </c>
      <c r="J9" s="3">
        <v>3</v>
      </c>
      <c r="K9" s="4">
        <f t="shared" si="0"/>
        <v>11.5</v>
      </c>
      <c r="L9" s="3">
        <f t="shared" si="1"/>
        <v>8</v>
      </c>
      <c r="M9" s="25"/>
    </row>
    <row r="10" spans="1:13" s="7" customFormat="1" ht="12.75">
      <c r="A10" s="26">
        <v>471003</v>
      </c>
      <c r="B10" s="34">
        <v>10</v>
      </c>
      <c r="C10" s="28" t="s">
        <v>64</v>
      </c>
      <c r="D10" s="28" t="s">
        <v>42</v>
      </c>
      <c r="E10" s="3">
        <v>0</v>
      </c>
      <c r="F10" s="3">
        <v>7</v>
      </c>
      <c r="G10" s="3">
        <v>1.5</v>
      </c>
      <c r="H10" s="3">
        <v>1</v>
      </c>
      <c r="I10" s="3">
        <v>1</v>
      </c>
      <c r="J10" s="3">
        <v>0</v>
      </c>
      <c r="K10" s="4">
        <f t="shared" si="0"/>
        <v>10.5</v>
      </c>
      <c r="L10" s="3">
        <f t="shared" si="1"/>
        <v>9</v>
      </c>
      <c r="M10" s="25"/>
    </row>
    <row r="11" spans="1:13" s="7" customFormat="1" ht="12.75">
      <c r="A11" s="26">
        <v>471002</v>
      </c>
      <c r="B11" s="34">
        <v>10</v>
      </c>
      <c r="C11" s="28" t="s">
        <v>65</v>
      </c>
      <c r="D11" s="28" t="s">
        <v>23</v>
      </c>
      <c r="E11" s="3">
        <v>0</v>
      </c>
      <c r="F11" s="3">
        <v>0</v>
      </c>
      <c r="G11" s="3">
        <v>2</v>
      </c>
      <c r="H11" s="3">
        <v>2</v>
      </c>
      <c r="I11" s="3">
        <v>3</v>
      </c>
      <c r="J11" s="3">
        <v>3</v>
      </c>
      <c r="K11" s="4">
        <f t="shared" si="0"/>
        <v>10</v>
      </c>
      <c r="L11" s="3">
        <f t="shared" si="1"/>
        <v>10</v>
      </c>
      <c r="M11" s="25"/>
    </row>
    <row r="12" spans="1:13" s="7" customFormat="1" ht="12.75">
      <c r="A12" s="26">
        <v>471010</v>
      </c>
      <c r="B12" s="34">
        <v>10</v>
      </c>
      <c r="C12" s="28" t="s">
        <v>102</v>
      </c>
      <c r="D12" s="28" t="s">
        <v>35</v>
      </c>
      <c r="E12" s="3">
        <v>0</v>
      </c>
      <c r="F12" s="3">
        <v>3</v>
      </c>
      <c r="G12" s="3">
        <v>2</v>
      </c>
      <c r="H12" s="3">
        <v>0</v>
      </c>
      <c r="I12" s="3">
        <v>2</v>
      </c>
      <c r="J12" s="3">
        <v>3</v>
      </c>
      <c r="K12" s="4">
        <f t="shared" si="0"/>
        <v>10</v>
      </c>
      <c r="L12" s="3">
        <f t="shared" si="1"/>
        <v>10</v>
      </c>
      <c r="M12" s="25"/>
    </row>
    <row r="13" spans="1:13" s="7" customFormat="1" ht="12.75">
      <c r="A13" s="26">
        <v>471012</v>
      </c>
      <c r="B13" s="34">
        <v>10</v>
      </c>
      <c r="C13" s="28" t="s">
        <v>65</v>
      </c>
      <c r="D13" s="28" t="s">
        <v>23</v>
      </c>
      <c r="E13" s="3">
        <v>0</v>
      </c>
      <c r="F13" s="3">
        <v>3</v>
      </c>
      <c r="G13" s="3">
        <v>2</v>
      </c>
      <c r="H13" s="3">
        <v>1</v>
      </c>
      <c r="I13" s="3">
        <v>1.5</v>
      </c>
      <c r="J13" s="3">
        <v>2</v>
      </c>
      <c r="K13" s="4">
        <f t="shared" si="0"/>
        <v>9.5</v>
      </c>
      <c r="L13" s="3">
        <f t="shared" si="1"/>
        <v>12</v>
      </c>
      <c r="M13" s="25"/>
    </row>
    <row r="14" spans="1:13" s="7" customFormat="1" ht="12.75">
      <c r="A14" s="26">
        <v>471004</v>
      </c>
      <c r="B14" s="34">
        <v>10</v>
      </c>
      <c r="C14" s="28" t="s">
        <v>65</v>
      </c>
      <c r="D14" s="28" t="s">
        <v>23</v>
      </c>
      <c r="E14" s="3">
        <v>0</v>
      </c>
      <c r="F14" s="3">
        <v>3</v>
      </c>
      <c r="G14" s="3">
        <v>2</v>
      </c>
      <c r="H14" s="3">
        <v>1</v>
      </c>
      <c r="I14" s="3">
        <v>1</v>
      </c>
      <c r="J14" s="3">
        <v>2</v>
      </c>
      <c r="K14" s="4">
        <f t="shared" si="0"/>
        <v>9</v>
      </c>
      <c r="L14" s="3">
        <f t="shared" si="1"/>
        <v>13</v>
      </c>
      <c r="M14" s="25"/>
    </row>
    <row r="15" spans="1:13" s="7" customFormat="1" ht="12.75">
      <c r="A15" s="26">
        <v>471016</v>
      </c>
      <c r="B15" s="34">
        <v>10</v>
      </c>
      <c r="C15" s="28" t="s">
        <v>57</v>
      </c>
      <c r="D15" s="28" t="s">
        <v>62</v>
      </c>
      <c r="E15" s="3">
        <v>0</v>
      </c>
      <c r="F15" s="3">
        <v>3</v>
      </c>
      <c r="G15" s="3">
        <v>1</v>
      </c>
      <c r="H15" s="3">
        <v>0</v>
      </c>
      <c r="I15" s="3">
        <v>1</v>
      </c>
      <c r="J15" s="3">
        <v>0</v>
      </c>
      <c r="K15" s="4">
        <f t="shared" si="0"/>
        <v>5</v>
      </c>
      <c r="L15" s="3">
        <f t="shared" si="1"/>
        <v>14</v>
      </c>
      <c r="M15" s="25"/>
    </row>
    <row r="16" spans="1:13" s="7" customFormat="1" ht="12.75">
      <c r="A16" s="26">
        <v>471007</v>
      </c>
      <c r="B16" s="34">
        <v>10</v>
      </c>
      <c r="C16" s="28" t="s">
        <v>101</v>
      </c>
      <c r="D16" s="28" t="s">
        <v>58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4">
        <f t="shared" si="0"/>
        <v>3</v>
      </c>
      <c r="L16" s="3">
        <f t="shared" si="1"/>
        <v>15</v>
      </c>
      <c r="M16" s="25"/>
    </row>
    <row r="17" spans="1:13" s="7" customFormat="1" ht="12.75">
      <c r="A17" s="26"/>
      <c r="B17" s="34"/>
      <c r="C17" s="28"/>
      <c r="D17" s="28"/>
      <c r="E17" s="3"/>
      <c r="F17" s="3"/>
      <c r="G17" s="3"/>
      <c r="H17" s="3"/>
      <c r="I17" s="3"/>
      <c r="J17" s="3"/>
      <c r="K17" s="4"/>
      <c r="L17" s="5"/>
      <c r="M17" s="25"/>
    </row>
    <row r="18" spans="1:13" s="7" customFormat="1" ht="12.75">
      <c r="A18" s="26"/>
      <c r="B18" s="34"/>
      <c r="C18" s="28"/>
      <c r="D18" s="28"/>
      <c r="E18" s="3"/>
      <c r="F18" s="3"/>
      <c r="G18" s="3"/>
      <c r="H18" s="3"/>
      <c r="I18" s="3"/>
      <c r="J18" s="3"/>
      <c r="K18" s="4"/>
      <c r="L18" s="5"/>
      <c r="M18" s="25"/>
    </row>
    <row r="19" spans="1:13" s="7" customFormat="1" ht="12.75">
      <c r="A19" s="6"/>
      <c r="B19" s="21"/>
      <c r="C19" s="16"/>
      <c r="D19" s="16"/>
      <c r="E19" s="3"/>
      <c r="F19" s="3"/>
      <c r="G19" s="3"/>
      <c r="H19" s="3"/>
      <c r="I19" s="3"/>
      <c r="J19" s="3"/>
      <c r="K19" s="4"/>
      <c r="L19" s="5"/>
      <c r="M19" s="25"/>
    </row>
    <row r="20" spans="1:13" s="7" customFormat="1" ht="12.75">
      <c r="A20" s="6"/>
      <c r="B20" s="21"/>
      <c r="C20" s="16"/>
      <c r="D20" s="16"/>
      <c r="E20" s="3"/>
      <c r="F20" s="3"/>
      <c r="G20" s="3"/>
      <c r="H20" s="3"/>
      <c r="I20" s="3"/>
      <c r="J20" s="3"/>
      <c r="K20" s="4"/>
      <c r="L20" s="5"/>
      <c r="M20" s="25"/>
    </row>
    <row r="21" spans="2:11" s="7" customFormat="1" ht="12.75">
      <c r="B21" s="3"/>
      <c r="K21" s="5"/>
    </row>
    <row r="22" spans="1:11" s="19" customFormat="1" ht="12.75">
      <c r="A22" s="19" t="s">
        <v>110</v>
      </c>
      <c r="B22" s="36"/>
      <c r="E22" s="19">
        <f aca="true" t="shared" si="2" ref="E22:K22">SUM(E2:E17)</f>
        <v>20</v>
      </c>
      <c r="F22" s="19">
        <f t="shared" si="2"/>
        <v>52</v>
      </c>
      <c r="G22" s="19">
        <f t="shared" si="2"/>
        <v>33.5</v>
      </c>
      <c r="H22" s="19">
        <f t="shared" si="2"/>
        <v>33</v>
      </c>
      <c r="I22" s="19">
        <f t="shared" si="2"/>
        <v>23</v>
      </c>
      <c r="J22" s="19">
        <f t="shared" si="2"/>
        <v>36</v>
      </c>
      <c r="K22" s="19">
        <f t="shared" si="2"/>
        <v>197.5</v>
      </c>
    </row>
    <row r="23" spans="1:11" s="19" customFormat="1" ht="12.75">
      <c r="A23" s="19" t="s">
        <v>72</v>
      </c>
      <c r="B23" s="36"/>
      <c r="E23" s="20">
        <f>AVERAGE(E2:E16)</f>
        <v>1.3333333333333333</v>
      </c>
      <c r="F23" s="20">
        <f aca="true" t="shared" si="3" ref="F23:K23">AVERAGE(F2:F16)</f>
        <v>3.466666666666667</v>
      </c>
      <c r="G23" s="20">
        <f t="shared" si="3"/>
        <v>2.2333333333333334</v>
      </c>
      <c r="H23" s="20">
        <f t="shared" si="3"/>
        <v>2.2</v>
      </c>
      <c r="I23" s="20">
        <f t="shared" si="3"/>
        <v>1.5333333333333334</v>
      </c>
      <c r="J23" s="20">
        <f t="shared" si="3"/>
        <v>2.4</v>
      </c>
      <c r="K23" s="20">
        <f t="shared" si="3"/>
        <v>13.166666666666666</v>
      </c>
    </row>
    <row r="24" spans="11:12" ht="12.75">
      <c r="K24" s="5"/>
      <c r="L24" s="7"/>
    </row>
    <row r="28" spans="11:12" ht="12.75">
      <c r="K28" s="5"/>
      <c r="L28" s="7"/>
    </row>
    <row r="29" spans="11:12" ht="12.75">
      <c r="K29" s="5"/>
      <c r="L29" s="7"/>
    </row>
    <row r="30" spans="11:12" ht="12.75">
      <c r="K30" s="5"/>
      <c r="L30" s="7"/>
    </row>
    <row r="31" spans="11:12" ht="12.75">
      <c r="K31" s="5"/>
      <c r="L31" s="7"/>
    </row>
    <row r="32" spans="11:12" ht="12.75">
      <c r="K32" s="5"/>
      <c r="L32" s="7"/>
    </row>
    <row r="33" spans="11:12" ht="12.75">
      <c r="K33" s="5"/>
      <c r="L33" s="7"/>
    </row>
    <row r="34" spans="11:12" ht="12.75">
      <c r="K34" s="5"/>
      <c r="L34" s="7"/>
    </row>
    <row r="35" spans="11:12" ht="12.75">
      <c r="K35" s="5"/>
      <c r="L35" s="7"/>
    </row>
    <row r="36" spans="11:12" ht="12.75">
      <c r="K36" s="5"/>
      <c r="L36" s="7"/>
    </row>
    <row r="37" spans="11:12" ht="12.75">
      <c r="K37" s="5"/>
      <c r="L37" s="7"/>
    </row>
    <row r="38" spans="11:12" ht="12.75">
      <c r="K38" s="5"/>
      <c r="L38" s="7"/>
    </row>
    <row r="39" spans="11:12" ht="12.75">
      <c r="K39" s="5"/>
      <c r="L39" s="7"/>
    </row>
    <row r="40" spans="11:12" ht="12.75">
      <c r="K40" s="5"/>
      <c r="L40" s="7"/>
    </row>
    <row r="41" spans="11:12" ht="12.75">
      <c r="K41" s="5"/>
      <c r="L41" s="7"/>
    </row>
    <row r="42" spans="11:12" ht="12.75">
      <c r="K42" s="5"/>
      <c r="L42" s="7"/>
    </row>
    <row r="43" spans="11:12" ht="12.75">
      <c r="K43" s="5"/>
      <c r="L43" s="7"/>
    </row>
    <row r="44" spans="11:12" ht="12.75">
      <c r="K44" s="5"/>
      <c r="L44" s="7"/>
    </row>
    <row r="45" spans="11:12" ht="12.75">
      <c r="K45" s="5"/>
      <c r="L45" s="7"/>
    </row>
    <row r="46" spans="11:12" ht="12.75">
      <c r="K46" s="5"/>
      <c r="L46" s="7"/>
    </row>
    <row r="47" spans="11:12" ht="12.75">
      <c r="K47" s="5"/>
      <c r="L47" s="7"/>
    </row>
    <row r="48" spans="11:12" ht="12.75">
      <c r="K48" s="5"/>
      <c r="L48" s="7"/>
    </row>
    <row r="49" spans="11:12" ht="12.75">
      <c r="K49" s="5"/>
      <c r="L49" s="7"/>
    </row>
    <row r="50" spans="11:12" ht="12.75">
      <c r="K50" s="5"/>
      <c r="L50" s="7"/>
    </row>
    <row r="51" spans="11:12" ht="12.75">
      <c r="K51" s="5"/>
      <c r="L51" s="7"/>
    </row>
    <row r="52" spans="11:12" ht="12.75">
      <c r="K52" s="5"/>
      <c r="L52" s="7"/>
    </row>
    <row r="53" spans="11:12" ht="12.75">
      <c r="K53" s="5"/>
      <c r="L53" s="7"/>
    </row>
    <row r="54" spans="11:12" ht="12.75">
      <c r="K54" s="5"/>
      <c r="L54" s="7"/>
    </row>
    <row r="55" spans="11:12" ht="12.75">
      <c r="K55" s="5"/>
      <c r="L55" s="7"/>
    </row>
    <row r="56" spans="11:12" ht="12.75">
      <c r="K56" s="5"/>
      <c r="L56" s="7"/>
    </row>
    <row r="57" spans="11:12" ht="12.75">
      <c r="K57" s="5"/>
      <c r="L57" s="7"/>
    </row>
    <row r="58" spans="11:12" ht="12.75">
      <c r="K58" s="5"/>
      <c r="L58" s="7"/>
    </row>
    <row r="59" spans="11:12" ht="12.75">
      <c r="K59" s="5"/>
      <c r="L59" s="7"/>
    </row>
    <row r="60" spans="11:12" ht="12.75">
      <c r="K60" s="5"/>
      <c r="L60" s="7"/>
    </row>
    <row r="61" spans="11:12" ht="12.75">
      <c r="K61" s="5"/>
      <c r="L61" s="7"/>
    </row>
    <row r="62" spans="11:12" ht="12.75">
      <c r="K62" s="5"/>
      <c r="L62" s="7"/>
    </row>
    <row r="63" spans="11:12" ht="12.75">
      <c r="K63" s="5"/>
      <c r="L63" s="7"/>
    </row>
    <row r="64" spans="11:12" ht="12.75">
      <c r="K64" s="5"/>
      <c r="L64" s="7"/>
    </row>
    <row r="65" spans="11:12" ht="12.75">
      <c r="K65" s="5"/>
      <c r="L65" s="7"/>
    </row>
    <row r="66" spans="11:12" ht="12.75">
      <c r="K66" s="5"/>
      <c r="L66" s="7"/>
    </row>
    <row r="67" spans="11:12" ht="12.75">
      <c r="K67" s="5"/>
      <c r="L67" s="7"/>
    </row>
    <row r="68" spans="11:12" ht="12.75">
      <c r="K68" s="5"/>
      <c r="L68" s="7"/>
    </row>
    <row r="69" spans="11:12" ht="12.75">
      <c r="K69" s="5"/>
      <c r="L69" s="7"/>
    </row>
    <row r="70" spans="11:12" ht="12.75">
      <c r="K70" s="5"/>
      <c r="L70" s="7"/>
    </row>
    <row r="71" spans="11:12" ht="12.75">
      <c r="K71" s="5"/>
      <c r="L71" s="7"/>
    </row>
    <row r="72" spans="11:12" ht="12.75">
      <c r="K72" s="5"/>
      <c r="L72" s="7"/>
    </row>
    <row r="73" spans="11:12" ht="12.75">
      <c r="K73" s="5"/>
      <c r="L73" s="7"/>
    </row>
    <row r="74" spans="11:12" ht="12.75">
      <c r="K74" s="5"/>
      <c r="L74" s="7"/>
    </row>
    <row r="75" spans="11:12" ht="12.75">
      <c r="K75" s="5"/>
      <c r="L75" s="7"/>
    </row>
    <row r="76" spans="11:12" ht="12.75">
      <c r="K76" s="5"/>
      <c r="L76" s="7"/>
    </row>
    <row r="77" spans="11:12" ht="12.75">
      <c r="K77" s="5"/>
      <c r="L77" s="7"/>
    </row>
    <row r="78" spans="11:12" ht="12.75">
      <c r="K78" s="5"/>
      <c r="L78" s="7"/>
    </row>
    <row r="79" spans="11:12" ht="12.75">
      <c r="K79" s="5"/>
      <c r="L79" s="7"/>
    </row>
    <row r="80" spans="11:12" ht="12.75">
      <c r="K80" s="5"/>
      <c r="L80" s="7"/>
    </row>
    <row r="81" spans="11:12" ht="12.75">
      <c r="K81" s="5"/>
      <c r="L81" s="7"/>
    </row>
    <row r="82" spans="11:12" ht="12.75">
      <c r="K82" s="5"/>
      <c r="L82" s="7"/>
    </row>
    <row r="83" spans="11:12" ht="12.75">
      <c r="K83" s="5"/>
      <c r="L83" s="7"/>
    </row>
    <row r="84" spans="11:12" ht="12.75">
      <c r="K84" s="5"/>
      <c r="L84" s="7"/>
    </row>
    <row r="85" spans="11:12" ht="12.75">
      <c r="K85" s="5"/>
      <c r="L85" s="7"/>
    </row>
    <row r="86" spans="11:12" ht="12.75">
      <c r="K86" s="5"/>
      <c r="L86" s="7"/>
    </row>
    <row r="87" spans="11:12" ht="12.75">
      <c r="K87" s="5"/>
      <c r="L87" s="7"/>
    </row>
    <row r="88" spans="11:12" ht="12.75">
      <c r="K88" s="5"/>
      <c r="L88" s="7"/>
    </row>
    <row r="89" spans="11:12" ht="12.75">
      <c r="K89" s="5"/>
      <c r="L89" s="7"/>
    </row>
    <row r="90" spans="11:12" ht="12.75">
      <c r="K90" s="5"/>
      <c r="L90" s="7"/>
    </row>
    <row r="91" spans="11:12" ht="12.75">
      <c r="K91" s="5"/>
      <c r="L91" s="7"/>
    </row>
    <row r="92" spans="11:12" ht="12.75">
      <c r="K92" s="5"/>
      <c r="L92" s="7"/>
    </row>
    <row r="93" spans="11:12" ht="12.75">
      <c r="K93" s="5"/>
      <c r="L93" s="7"/>
    </row>
    <row r="94" spans="11:12" ht="12.75">
      <c r="K94" s="5"/>
      <c r="L94" s="7"/>
    </row>
    <row r="95" spans="11:12" ht="12.75">
      <c r="K95" s="5"/>
      <c r="L95" s="7"/>
    </row>
    <row r="96" spans="11:12" ht="12.75">
      <c r="K96" s="5"/>
      <c r="L96" s="7"/>
    </row>
    <row r="97" spans="11:12" ht="12.75">
      <c r="K97" s="5"/>
      <c r="L97" s="7"/>
    </row>
    <row r="98" spans="11:12" ht="12.75">
      <c r="K98" s="5"/>
      <c r="L98" s="7"/>
    </row>
    <row r="99" spans="11:12" ht="12.75">
      <c r="K99" s="5"/>
      <c r="L99" s="7"/>
    </row>
    <row r="100" spans="11:12" ht="12.75">
      <c r="K100" s="5"/>
      <c r="L100" s="7"/>
    </row>
    <row r="101" spans="11:12" ht="12.75">
      <c r="K101" s="5"/>
      <c r="L101" s="7"/>
    </row>
    <row r="102" spans="11:12" ht="12.75">
      <c r="K102" s="5"/>
      <c r="L102" s="7"/>
    </row>
    <row r="103" spans="11:12" ht="12.75">
      <c r="K103" s="5"/>
      <c r="L103" s="7"/>
    </row>
    <row r="104" spans="11:12" ht="12.75">
      <c r="K104" s="5"/>
      <c r="L104" s="7"/>
    </row>
    <row r="105" spans="11:12" ht="12.75">
      <c r="K105" s="5"/>
      <c r="L105" s="7"/>
    </row>
    <row r="106" spans="11:12" ht="12.75">
      <c r="K106" s="5"/>
      <c r="L106" s="7"/>
    </row>
    <row r="107" spans="11:12" ht="12.75">
      <c r="K107" s="5"/>
      <c r="L107" s="7"/>
    </row>
    <row r="108" spans="11:12" ht="12.75">
      <c r="K108" s="5"/>
      <c r="L108" s="7"/>
    </row>
    <row r="109" spans="11:12" ht="12.75">
      <c r="K109" s="5"/>
      <c r="L109" s="7"/>
    </row>
    <row r="110" spans="11:12" ht="12.75">
      <c r="K110" s="5"/>
      <c r="L110" s="7"/>
    </row>
    <row r="111" spans="11:12" ht="12.75">
      <c r="K111" s="5"/>
      <c r="L111" s="7"/>
    </row>
    <row r="112" spans="11:12" ht="12.75">
      <c r="K112" s="5"/>
      <c r="L112" s="7"/>
    </row>
    <row r="113" spans="11:12" ht="12.75">
      <c r="K113" s="5"/>
      <c r="L113" s="7"/>
    </row>
    <row r="114" spans="11:12" ht="12.75">
      <c r="K114" s="5"/>
      <c r="L114" s="7"/>
    </row>
    <row r="115" spans="11:12" ht="12.75">
      <c r="K115" s="5"/>
      <c r="L115" s="7"/>
    </row>
    <row r="116" spans="11:12" ht="12.75">
      <c r="K116" s="5"/>
      <c r="L116" s="7"/>
    </row>
    <row r="117" spans="11:12" ht="12.75">
      <c r="K117" s="5"/>
      <c r="L117" s="7"/>
    </row>
    <row r="118" spans="11:12" ht="12.75">
      <c r="K118" s="5"/>
      <c r="L118" s="7"/>
    </row>
    <row r="119" spans="11:12" ht="12.75">
      <c r="K119" s="5"/>
      <c r="L119" s="7"/>
    </row>
    <row r="120" spans="11:12" ht="12.75">
      <c r="K120" s="5"/>
      <c r="L120" s="7"/>
    </row>
    <row r="121" spans="11:12" ht="12.75">
      <c r="K121" s="5"/>
      <c r="L121" s="7"/>
    </row>
    <row r="122" spans="11:12" ht="12.75">
      <c r="K122" s="5"/>
      <c r="L122" s="7"/>
    </row>
    <row r="123" spans="11:12" ht="12.75">
      <c r="K123" s="5"/>
      <c r="L123" s="7"/>
    </row>
    <row r="124" spans="11:12" ht="12.75">
      <c r="K124" s="5"/>
      <c r="L124" s="7"/>
    </row>
    <row r="125" spans="11:12" ht="12.75">
      <c r="K125" s="5"/>
      <c r="L125" s="7"/>
    </row>
    <row r="126" spans="11:12" ht="12.75">
      <c r="K126" s="5"/>
      <c r="L126" s="7"/>
    </row>
    <row r="127" spans="11:12" ht="12.75">
      <c r="K127" s="5"/>
      <c r="L127" s="7"/>
    </row>
    <row r="128" spans="11:12" ht="12.75">
      <c r="K128" s="5"/>
      <c r="L128" s="7"/>
    </row>
    <row r="129" spans="11:12" ht="12.75">
      <c r="K129" s="5"/>
      <c r="L129" s="7"/>
    </row>
    <row r="130" spans="11:12" ht="12.75">
      <c r="K130" s="5"/>
      <c r="L130" s="7"/>
    </row>
    <row r="131" spans="11:12" ht="12.75">
      <c r="K131" s="5"/>
      <c r="L131" s="7"/>
    </row>
    <row r="132" spans="11:12" ht="12.75">
      <c r="K132" s="5"/>
      <c r="L132" s="7"/>
    </row>
    <row r="133" spans="11:12" ht="12.75">
      <c r="K133" s="5"/>
      <c r="L133" s="7"/>
    </row>
    <row r="134" spans="11:12" ht="12.75">
      <c r="K134" s="5"/>
      <c r="L134" s="7"/>
    </row>
    <row r="135" spans="11:12" ht="12.75">
      <c r="K135" s="5"/>
      <c r="L135" s="7"/>
    </row>
    <row r="136" spans="11:12" ht="12.75">
      <c r="K136" s="5"/>
      <c r="L136" s="7"/>
    </row>
    <row r="137" spans="11:12" ht="12.75">
      <c r="K137" s="5"/>
      <c r="L137" s="7"/>
    </row>
    <row r="138" spans="11:12" ht="12.75">
      <c r="K138" s="5"/>
      <c r="L138" s="7"/>
    </row>
    <row r="139" spans="11:12" ht="12.75">
      <c r="K139" s="5"/>
      <c r="L139" s="7"/>
    </row>
    <row r="140" spans="11:12" ht="12.75">
      <c r="K140" s="5"/>
      <c r="L140" s="7"/>
    </row>
    <row r="141" spans="11:12" ht="12.75">
      <c r="K141" s="5"/>
      <c r="L141" s="7"/>
    </row>
    <row r="142" spans="11:12" ht="12.75">
      <c r="K142" s="5"/>
      <c r="L142" s="7"/>
    </row>
    <row r="143" spans="11:12" ht="12.75">
      <c r="K143" s="5"/>
      <c r="L143" s="7"/>
    </row>
    <row r="144" spans="11:12" ht="12.75">
      <c r="K144" s="5"/>
      <c r="L144" s="7"/>
    </row>
    <row r="145" spans="11:12" ht="12.75">
      <c r="K145" s="5"/>
      <c r="L145" s="7"/>
    </row>
    <row r="146" spans="11:12" ht="12.75">
      <c r="K146" s="5"/>
      <c r="L146" s="7"/>
    </row>
    <row r="147" spans="11:12" ht="12.75">
      <c r="K147" s="5"/>
      <c r="L147" s="7"/>
    </row>
    <row r="148" spans="11:12" ht="12.75">
      <c r="K148" s="5"/>
      <c r="L148" s="7"/>
    </row>
    <row r="149" spans="11:12" ht="12.75">
      <c r="K149" s="5"/>
      <c r="L149" s="7"/>
    </row>
    <row r="150" spans="11:12" ht="12.75">
      <c r="K150" s="5"/>
      <c r="L150" s="7"/>
    </row>
    <row r="151" spans="11:12" ht="12.75">
      <c r="K151" s="5"/>
      <c r="L151" s="7"/>
    </row>
    <row r="152" spans="11:12" ht="12.75">
      <c r="K152" s="5"/>
      <c r="L152" s="7"/>
    </row>
    <row r="153" spans="11:12" ht="12.75">
      <c r="K153" s="5"/>
      <c r="L153" s="7"/>
    </row>
    <row r="154" spans="11:12" ht="12.75">
      <c r="K154" s="5"/>
      <c r="L154" s="7"/>
    </row>
    <row r="155" spans="11:12" ht="12.75">
      <c r="K155" s="5"/>
      <c r="L155" s="7"/>
    </row>
    <row r="156" spans="11:12" ht="12.75">
      <c r="K156" s="5"/>
      <c r="L156" s="7"/>
    </row>
    <row r="157" spans="11:12" ht="12.75">
      <c r="K157" s="5"/>
      <c r="L157" s="7"/>
    </row>
    <row r="158" spans="11:12" ht="12.75">
      <c r="K158" s="5"/>
      <c r="L158" s="7"/>
    </row>
    <row r="159" spans="11:12" ht="12.75">
      <c r="K159" s="5"/>
      <c r="L159" s="7"/>
    </row>
    <row r="160" spans="11:12" ht="12.75">
      <c r="K160" s="5"/>
      <c r="L160" s="7"/>
    </row>
    <row r="161" spans="11:12" ht="12.75">
      <c r="K161" s="5"/>
      <c r="L161" s="7"/>
    </row>
    <row r="162" spans="11:12" ht="12.75">
      <c r="K162" s="5"/>
      <c r="L162" s="7"/>
    </row>
    <row r="163" spans="11:12" ht="12.75">
      <c r="K163" s="5"/>
      <c r="L163" s="7"/>
    </row>
    <row r="164" spans="11:12" ht="12.75">
      <c r="K164" s="5"/>
      <c r="L164" s="7"/>
    </row>
    <row r="165" spans="11:12" ht="12.75">
      <c r="K165" s="5"/>
      <c r="L165" s="7"/>
    </row>
    <row r="166" spans="11:12" ht="12.75">
      <c r="K166" s="5"/>
      <c r="L166" s="7"/>
    </row>
    <row r="167" spans="11:12" ht="12.75">
      <c r="K167" s="5"/>
      <c r="L167" s="7"/>
    </row>
    <row r="168" spans="11:12" ht="12.75">
      <c r="K168" s="5"/>
      <c r="L168" s="7"/>
    </row>
    <row r="169" spans="11:12" ht="12.75">
      <c r="K169" s="5"/>
      <c r="L169" s="7"/>
    </row>
    <row r="170" spans="11:12" ht="12.75">
      <c r="K170" s="5"/>
      <c r="L170" s="7"/>
    </row>
    <row r="171" spans="11:12" ht="12.75">
      <c r="K171" s="5"/>
      <c r="L171" s="7"/>
    </row>
    <row r="172" spans="11:12" ht="12.75">
      <c r="K172" s="5"/>
      <c r="L172" s="7"/>
    </row>
    <row r="173" spans="11:12" ht="12.75">
      <c r="K173" s="5"/>
      <c r="L173" s="7"/>
    </row>
    <row r="174" spans="11:12" ht="12.75">
      <c r="K174" s="5"/>
      <c r="L174" s="7"/>
    </row>
    <row r="175" spans="11:12" ht="12.75">
      <c r="K175" s="5"/>
      <c r="L175" s="7"/>
    </row>
    <row r="176" spans="11:12" ht="12.75">
      <c r="K176" s="5"/>
      <c r="L176" s="7"/>
    </row>
    <row r="177" spans="11:12" ht="12.75">
      <c r="K177" s="5"/>
      <c r="L177" s="7"/>
    </row>
    <row r="178" spans="11:12" ht="12.75">
      <c r="K178" s="5"/>
      <c r="L178" s="7"/>
    </row>
    <row r="179" spans="11:12" ht="12.75">
      <c r="K179" s="5"/>
      <c r="L179" s="7"/>
    </row>
    <row r="180" spans="11:12" ht="12.75">
      <c r="K180" s="5"/>
      <c r="L180" s="7"/>
    </row>
    <row r="181" spans="11:12" ht="12.75">
      <c r="K181" s="5"/>
      <c r="L181" s="7"/>
    </row>
    <row r="182" spans="11:12" ht="12.75">
      <c r="K182" s="5"/>
      <c r="L182" s="7"/>
    </row>
    <row r="183" spans="11:12" ht="12.75">
      <c r="K183" s="5"/>
      <c r="L183" s="7"/>
    </row>
    <row r="184" spans="11:12" ht="12.75">
      <c r="K184" s="5"/>
      <c r="L184" s="7"/>
    </row>
    <row r="185" spans="11:12" ht="12.75">
      <c r="K185" s="5"/>
      <c r="L185" s="7"/>
    </row>
    <row r="186" spans="11:12" ht="12.75">
      <c r="K186" s="5"/>
      <c r="L186" s="7"/>
    </row>
    <row r="187" spans="11:12" ht="12.75">
      <c r="K187" s="5"/>
      <c r="L187" s="7"/>
    </row>
    <row r="188" spans="11:12" ht="12.75">
      <c r="K188" s="5"/>
      <c r="L188" s="7"/>
    </row>
    <row r="189" spans="11:12" ht="12.75">
      <c r="K189" s="5"/>
      <c r="L189" s="7"/>
    </row>
    <row r="190" spans="11:12" ht="12.75">
      <c r="K190" s="5"/>
      <c r="L190" s="7"/>
    </row>
    <row r="191" spans="11:12" ht="12.75">
      <c r="K191" s="5"/>
      <c r="L191" s="7"/>
    </row>
    <row r="192" spans="11:12" ht="12.75">
      <c r="K192" s="5"/>
      <c r="L192" s="7"/>
    </row>
    <row r="193" spans="11:12" ht="12.75">
      <c r="K193" s="5"/>
      <c r="L193" s="7"/>
    </row>
    <row r="194" spans="11:12" ht="12.75">
      <c r="K194" s="5"/>
      <c r="L194" s="7"/>
    </row>
    <row r="195" spans="11:12" ht="12.75">
      <c r="K195" s="5"/>
      <c r="L195" s="7"/>
    </row>
  </sheetData>
  <dataValidations count="1">
    <dataValidation type="whole" allowBlank="1" showInputMessage="1" showErrorMessage="1" promptTitle="Jahrgangsstufe:" prompt="Zugelassen sind nur die Jahrgangsstufen von 4 bis 13." errorTitle="Jahrgangsstufe:" error="Zugelassen sind nur die Werte:&#10;4, 5, 6, 7, 8, 9, 10, 11, 12, 13" sqref="B2:B18">
      <formula1>4</formula1>
      <formula2>13</formula2>
    </dataValidation>
  </dataValidations>
  <printOptions/>
  <pageMargins left="0.29" right="0.28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7" customWidth="1"/>
    <col min="2" max="2" width="6.8515625" style="1" bestFit="1" customWidth="1"/>
    <col min="3" max="3" width="28.57421875" style="1" bestFit="1" customWidth="1"/>
    <col min="4" max="4" width="22.57421875" style="1" bestFit="1" customWidth="1"/>
    <col min="5" max="10" width="7.00390625" style="7" bestFit="1" customWidth="1"/>
    <col min="11" max="11" width="7.8515625" style="9" bestFit="1" customWidth="1"/>
    <col min="12" max="12" width="5.7109375" style="2" bestFit="1" customWidth="1"/>
    <col min="13" max="13" width="7.8515625" style="3" bestFit="1" customWidth="1"/>
    <col min="14" max="16384" width="9.28125" style="7" customWidth="1"/>
  </cols>
  <sheetData>
    <row r="1" spans="1:13" s="10" customFormat="1" ht="12.75">
      <c r="A1" s="10" t="s">
        <v>2</v>
      </c>
      <c r="B1" s="2" t="s">
        <v>0</v>
      </c>
      <c r="C1" s="2" t="s">
        <v>4</v>
      </c>
      <c r="D1" s="2" t="s">
        <v>70</v>
      </c>
      <c r="E1" s="2">
        <v>461331</v>
      </c>
      <c r="F1" s="2">
        <v>461332</v>
      </c>
      <c r="G1" s="2">
        <v>461333</v>
      </c>
      <c r="H1" s="2">
        <v>461334</v>
      </c>
      <c r="I1" s="2">
        <v>461335</v>
      </c>
      <c r="J1" s="2">
        <v>461336</v>
      </c>
      <c r="K1" s="2" t="s">
        <v>1</v>
      </c>
      <c r="L1" s="2" t="s">
        <v>3</v>
      </c>
      <c r="M1" s="2"/>
    </row>
    <row r="2" spans="1:13" ht="12.75">
      <c r="A2" s="26">
        <v>471106</v>
      </c>
      <c r="B2" s="27">
        <v>11</v>
      </c>
      <c r="C2" s="28" t="s">
        <v>20</v>
      </c>
      <c r="D2" s="28" t="s">
        <v>21</v>
      </c>
      <c r="E2" s="3">
        <v>6</v>
      </c>
      <c r="F2" s="3">
        <v>6</v>
      </c>
      <c r="G2" s="3">
        <v>7</v>
      </c>
      <c r="H2" s="3">
        <v>6</v>
      </c>
      <c r="I2" s="3">
        <v>7</v>
      </c>
      <c r="J2" s="3">
        <v>6</v>
      </c>
      <c r="K2" s="4">
        <f aca="true" t="shared" si="0" ref="K2:K16">SUM(E2:J2)</f>
        <v>38</v>
      </c>
      <c r="L2" s="3">
        <v>1</v>
      </c>
      <c r="M2" s="23"/>
    </row>
    <row r="3" spans="1:13" ht="12.75">
      <c r="A3" s="26">
        <v>471109</v>
      </c>
      <c r="B3" s="27">
        <v>11</v>
      </c>
      <c r="C3" s="28" t="s">
        <v>54</v>
      </c>
      <c r="D3" s="28" t="s">
        <v>60</v>
      </c>
      <c r="E3" s="3">
        <v>6</v>
      </c>
      <c r="F3" s="3">
        <v>6</v>
      </c>
      <c r="G3" s="3">
        <v>7</v>
      </c>
      <c r="H3" s="3">
        <v>4</v>
      </c>
      <c r="I3" s="3">
        <v>7</v>
      </c>
      <c r="J3" s="3">
        <v>7</v>
      </c>
      <c r="K3" s="4">
        <f t="shared" si="0"/>
        <v>37</v>
      </c>
      <c r="L3" s="3">
        <f>IF(K2=K3,L2,ROW()-1)</f>
        <v>2</v>
      </c>
      <c r="M3" s="24"/>
    </row>
    <row r="4" spans="1:13" ht="12.75">
      <c r="A4" s="26">
        <v>471113</v>
      </c>
      <c r="B4" s="27">
        <v>11</v>
      </c>
      <c r="C4" s="28" t="s">
        <v>43</v>
      </c>
      <c r="D4" s="28" t="s">
        <v>44</v>
      </c>
      <c r="E4" s="3">
        <v>4</v>
      </c>
      <c r="F4" s="3">
        <v>2</v>
      </c>
      <c r="G4" s="3">
        <v>5</v>
      </c>
      <c r="H4" s="3">
        <v>6</v>
      </c>
      <c r="I4" s="3">
        <v>7</v>
      </c>
      <c r="J4" s="3">
        <v>6</v>
      </c>
      <c r="K4" s="4">
        <f t="shared" si="0"/>
        <v>30</v>
      </c>
      <c r="L4" s="3">
        <f aca="true" t="shared" si="1" ref="L4:L16">IF(K3=K4,L3,ROW()-1)</f>
        <v>3</v>
      </c>
      <c r="M4" s="23"/>
    </row>
    <row r="5" spans="1:13" ht="12.75">
      <c r="A5" s="26">
        <v>471104</v>
      </c>
      <c r="B5" s="27">
        <v>11</v>
      </c>
      <c r="C5" s="28" t="s">
        <v>105</v>
      </c>
      <c r="D5" s="28" t="s">
        <v>23</v>
      </c>
      <c r="E5" s="3">
        <v>6</v>
      </c>
      <c r="F5" s="3">
        <v>1</v>
      </c>
      <c r="G5" s="3">
        <v>7</v>
      </c>
      <c r="H5" s="3">
        <v>5</v>
      </c>
      <c r="I5" s="3">
        <v>2</v>
      </c>
      <c r="J5" s="3">
        <v>6</v>
      </c>
      <c r="K5" s="4">
        <f t="shared" si="0"/>
        <v>27</v>
      </c>
      <c r="L5" s="3">
        <f t="shared" si="1"/>
        <v>4</v>
      </c>
      <c r="M5" s="24"/>
    </row>
    <row r="6" spans="1:13" ht="12.75">
      <c r="A6" s="26">
        <v>471114</v>
      </c>
      <c r="B6" s="27">
        <v>11</v>
      </c>
      <c r="C6" s="28" t="s">
        <v>18</v>
      </c>
      <c r="D6" s="28" t="s">
        <v>19</v>
      </c>
      <c r="E6" s="3">
        <v>6</v>
      </c>
      <c r="F6" s="3">
        <v>1</v>
      </c>
      <c r="G6" s="3">
        <v>5.5</v>
      </c>
      <c r="H6" s="3">
        <v>6</v>
      </c>
      <c r="I6" s="3">
        <v>5</v>
      </c>
      <c r="J6" s="3">
        <v>0</v>
      </c>
      <c r="K6" s="4">
        <f t="shared" si="0"/>
        <v>23.5</v>
      </c>
      <c r="L6" s="3">
        <f t="shared" si="1"/>
        <v>5</v>
      </c>
      <c r="M6" s="23"/>
    </row>
    <row r="7" spans="1:13" ht="12.75">
      <c r="A7" s="26">
        <v>471108</v>
      </c>
      <c r="B7" s="27">
        <v>11</v>
      </c>
      <c r="C7" s="28" t="s">
        <v>106</v>
      </c>
      <c r="D7" s="28" t="s">
        <v>107</v>
      </c>
      <c r="E7" s="3">
        <v>4</v>
      </c>
      <c r="F7" s="3">
        <v>3</v>
      </c>
      <c r="G7" s="3">
        <v>5.5</v>
      </c>
      <c r="H7" s="3">
        <v>1</v>
      </c>
      <c r="I7" s="3">
        <v>7</v>
      </c>
      <c r="J7" s="3">
        <v>2</v>
      </c>
      <c r="K7" s="4">
        <f t="shared" si="0"/>
        <v>22.5</v>
      </c>
      <c r="L7" s="3">
        <f t="shared" si="1"/>
        <v>6</v>
      </c>
      <c r="M7" s="23"/>
    </row>
    <row r="8" spans="1:13" ht="12.75">
      <c r="A8" s="26">
        <v>471111</v>
      </c>
      <c r="B8" s="27">
        <v>11</v>
      </c>
      <c r="C8" s="28" t="s">
        <v>85</v>
      </c>
      <c r="D8" s="28" t="s">
        <v>10</v>
      </c>
      <c r="E8" s="3">
        <v>5</v>
      </c>
      <c r="F8" s="3">
        <v>1</v>
      </c>
      <c r="G8" s="3">
        <v>5.5</v>
      </c>
      <c r="H8" s="3">
        <v>4</v>
      </c>
      <c r="I8" s="3">
        <v>3</v>
      </c>
      <c r="J8" s="3">
        <v>0</v>
      </c>
      <c r="K8" s="4">
        <f t="shared" si="0"/>
        <v>18.5</v>
      </c>
      <c r="L8" s="3">
        <f t="shared" si="1"/>
        <v>7</v>
      </c>
      <c r="M8" s="23"/>
    </row>
    <row r="9" spans="1:13" ht="12.75">
      <c r="A9" s="26">
        <v>471103</v>
      </c>
      <c r="B9" s="32">
        <v>11</v>
      </c>
      <c r="C9" s="28" t="s">
        <v>46</v>
      </c>
      <c r="D9" s="28" t="s">
        <v>47</v>
      </c>
      <c r="E9" s="3">
        <v>6</v>
      </c>
      <c r="F9" s="3">
        <v>0</v>
      </c>
      <c r="G9" s="3">
        <v>4</v>
      </c>
      <c r="H9" s="3">
        <v>1</v>
      </c>
      <c r="I9" s="3">
        <v>3</v>
      </c>
      <c r="J9" s="3"/>
      <c r="K9" s="4">
        <f t="shared" si="0"/>
        <v>14</v>
      </c>
      <c r="L9" s="3">
        <f t="shared" si="1"/>
        <v>8</v>
      </c>
      <c r="M9" s="23"/>
    </row>
    <row r="10" spans="1:13" ht="12.75">
      <c r="A10" s="26">
        <v>471115</v>
      </c>
      <c r="B10" s="27">
        <v>11</v>
      </c>
      <c r="C10" s="28" t="s">
        <v>56</v>
      </c>
      <c r="D10" s="28" t="s">
        <v>61</v>
      </c>
      <c r="E10" s="3">
        <v>4</v>
      </c>
      <c r="F10" s="3">
        <v>0</v>
      </c>
      <c r="G10" s="3">
        <v>3</v>
      </c>
      <c r="H10" s="3">
        <v>6</v>
      </c>
      <c r="I10" s="3">
        <v>1</v>
      </c>
      <c r="J10" s="3">
        <v>0</v>
      </c>
      <c r="K10" s="4">
        <f t="shared" si="0"/>
        <v>14</v>
      </c>
      <c r="L10" s="3">
        <f t="shared" si="1"/>
        <v>8</v>
      </c>
      <c r="M10" s="23"/>
    </row>
    <row r="11" spans="1:13" ht="12.75">
      <c r="A11" s="26">
        <v>471116</v>
      </c>
      <c r="B11" s="27">
        <v>11</v>
      </c>
      <c r="C11" s="28" t="s">
        <v>55</v>
      </c>
      <c r="D11" s="28" t="s">
        <v>19</v>
      </c>
      <c r="E11" s="3">
        <v>4</v>
      </c>
      <c r="F11" s="3">
        <v>0</v>
      </c>
      <c r="G11" s="3">
        <v>1</v>
      </c>
      <c r="H11" s="3">
        <v>3</v>
      </c>
      <c r="I11" s="3">
        <v>5</v>
      </c>
      <c r="J11" s="3">
        <v>0</v>
      </c>
      <c r="K11" s="4">
        <f t="shared" si="0"/>
        <v>13</v>
      </c>
      <c r="L11" s="3">
        <f t="shared" si="1"/>
        <v>10</v>
      </c>
      <c r="M11" s="23"/>
    </row>
    <row r="12" spans="1:13" ht="12.75">
      <c r="A12" s="26">
        <v>471112</v>
      </c>
      <c r="B12" s="27">
        <v>11</v>
      </c>
      <c r="C12" s="30" t="s">
        <v>82</v>
      </c>
      <c r="D12" s="30" t="s">
        <v>42</v>
      </c>
      <c r="E12" s="3">
        <v>6</v>
      </c>
      <c r="F12" s="3">
        <v>0</v>
      </c>
      <c r="G12" s="3">
        <v>3.5</v>
      </c>
      <c r="H12" s="3">
        <v>2</v>
      </c>
      <c r="I12" s="3"/>
      <c r="J12" s="3"/>
      <c r="K12" s="4">
        <f t="shared" si="0"/>
        <v>11.5</v>
      </c>
      <c r="L12" s="3">
        <f t="shared" si="1"/>
        <v>11</v>
      </c>
      <c r="M12" s="23"/>
    </row>
    <row r="13" spans="1:13" ht="12.75">
      <c r="A13" s="26">
        <v>471101</v>
      </c>
      <c r="B13" s="27">
        <v>11</v>
      </c>
      <c r="C13" s="28" t="s">
        <v>102</v>
      </c>
      <c r="D13" s="28" t="s">
        <v>35</v>
      </c>
      <c r="E13" s="3">
        <v>4</v>
      </c>
      <c r="F13" s="3">
        <v>0</v>
      </c>
      <c r="G13" s="3">
        <v>1.5</v>
      </c>
      <c r="H13" s="3">
        <v>0</v>
      </c>
      <c r="I13" s="3">
        <v>5</v>
      </c>
      <c r="J13" s="3">
        <v>0</v>
      </c>
      <c r="K13" s="4">
        <f t="shared" si="0"/>
        <v>10.5</v>
      </c>
      <c r="L13" s="3">
        <f t="shared" si="1"/>
        <v>12</v>
      </c>
      <c r="M13" s="23"/>
    </row>
    <row r="14" spans="1:13" ht="12.75">
      <c r="A14" s="26">
        <v>471105</v>
      </c>
      <c r="B14" s="27">
        <v>11</v>
      </c>
      <c r="C14" s="28" t="s">
        <v>32</v>
      </c>
      <c r="D14" s="28" t="s">
        <v>33</v>
      </c>
      <c r="E14" s="3">
        <v>4</v>
      </c>
      <c r="F14" s="3">
        <v>0</v>
      </c>
      <c r="G14" s="3">
        <v>1</v>
      </c>
      <c r="H14" s="3">
        <v>3</v>
      </c>
      <c r="I14" s="3">
        <v>2</v>
      </c>
      <c r="J14" s="3">
        <v>0.5</v>
      </c>
      <c r="K14" s="4">
        <f t="shared" si="0"/>
        <v>10.5</v>
      </c>
      <c r="L14" s="3">
        <f t="shared" si="1"/>
        <v>12</v>
      </c>
      <c r="M14" s="23"/>
    </row>
    <row r="15" spans="1:13" ht="12.75">
      <c r="A15" s="26">
        <v>471102</v>
      </c>
      <c r="B15" s="27">
        <v>11</v>
      </c>
      <c r="C15" s="28" t="s">
        <v>64</v>
      </c>
      <c r="D15" s="28" t="s">
        <v>42</v>
      </c>
      <c r="E15" s="3">
        <v>2</v>
      </c>
      <c r="F15" s="3">
        <v>0</v>
      </c>
      <c r="G15" s="3">
        <v>1</v>
      </c>
      <c r="H15" s="3">
        <v>1</v>
      </c>
      <c r="I15" s="3">
        <v>0</v>
      </c>
      <c r="J15" s="3">
        <v>3</v>
      </c>
      <c r="K15" s="4">
        <f t="shared" si="0"/>
        <v>7</v>
      </c>
      <c r="L15" s="3">
        <f t="shared" si="1"/>
        <v>14</v>
      </c>
      <c r="M15" s="24"/>
    </row>
    <row r="16" spans="1:13" ht="12.75">
      <c r="A16" s="26">
        <v>471110</v>
      </c>
      <c r="B16" s="27">
        <v>11</v>
      </c>
      <c r="C16" s="28" t="s">
        <v>51</v>
      </c>
      <c r="D16" s="28" t="s">
        <v>23</v>
      </c>
      <c r="E16" s="3">
        <v>1</v>
      </c>
      <c r="F16" s="3">
        <v>0</v>
      </c>
      <c r="G16" s="3">
        <v>0</v>
      </c>
      <c r="H16" s="3">
        <v>2</v>
      </c>
      <c r="I16" s="3">
        <v>4</v>
      </c>
      <c r="J16" s="3">
        <v>0</v>
      </c>
      <c r="K16" s="4">
        <f t="shared" si="0"/>
        <v>7</v>
      </c>
      <c r="L16" s="3">
        <f t="shared" si="1"/>
        <v>14</v>
      </c>
      <c r="M16" s="24"/>
    </row>
    <row r="17" spans="1:13" ht="12.75">
      <c r="A17" s="26"/>
      <c r="B17" s="27"/>
      <c r="C17" s="28"/>
      <c r="D17" s="28"/>
      <c r="E17" s="3"/>
      <c r="F17" s="3"/>
      <c r="G17" s="3"/>
      <c r="H17" s="3"/>
      <c r="I17" s="3"/>
      <c r="J17" s="3"/>
      <c r="K17" s="4"/>
      <c r="L17" s="4"/>
      <c r="M17" s="24"/>
    </row>
    <row r="18" spans="1:13" ht="12.75">
      <c r="A18" s="6"/>
      <c r="B18" s="8"/>
      <c r="C18" s="16"/>
      <c r="D18" s="16"/>
      <c r="E18" s="3"/>
      <c r="F18" s="3"/>
      <c r="G18" s="3"/>
      <c r="H18" s="3"/>
      <c r="I18" s="3"/>
      <c r="J18" s="3"/>
      <c r="K18" s="4"/>
      <c r="L18" s="4"/>
      <c r="M18" s="23"/>
    </row>
    <row r="19" spans="1:13" ht="12.75">
      <c r="A19" s="6"/>
      <c r="B19" s="17"/>
      <c r="C19" s="16"/>
      <c r="D19" s="16"/>
      <c r="E19" s="3"/>
      <c r="F19" s="3"/>
      <c r="G19" s="3"/>
      <c r="H19" s="3"/>
      <c r="I19" s="3"/>
      <c r="J19" s="3"/>
      <c r="K19" s="4"/>
      <c r="L19" s="4"/>
      <c r="M19" s="24"/>
    </row>
    <row r="20" spans="1:13" ht="12.75">
      <c r="A20" s="6"/>
      <c r="B20" s="8"/>
      <c r="C20" s="16"/>
      <c r="D20" s="16"/>
      <c r="E20" s="3"/>
      <c r="F20" s="3"/>
      <c r="G20" s="3"/>
      <c r="H20" s="3"/>
      <c r="I20" s="3"/>
      <c r="J20" s="3"/>
      <c r="K20" s="4"/>
      <c r="L20" s="4"/>
      <c r="M20" s="23"/>
    </row>
    <row r="21" spans="1:13" ht="12.75">
      <c r="A21" s="6"/>
      <c r="B21" s="17"/>
      <c r="C21" s="16"/>
      <c r="D21" s="16"/>
      <c r="E21" s="3"/>
      <c r="F21" s="3"/>
      <c r="G21" s="3"/>
      <c r="H21" s="3"/>
      <c r="I21" s="3"/>
      <c r="J21" s="3"/>
      <c r="K21" s="4"/>
      <c r="L21" s="4"/>
      <c r="M21" s="24"/>
    </row>
    <row r="22" spans="1:13" ht="12.75">
      <c r="A22" s="6"/>
      <c r="B22" s="17"/>
      <c r="C22" s="16"/>
      <c r="D22" s="16"/>
      <c r="E22" s="3"/>
      <c r="F22" s="3"/>
      <c r="G22" s="3"/>
      <c r="H22" s="3"/>
      <c r="I22" s="3"/>
      <c r="J22" s="3"/>
      <c r="K22" s="4"/>
      <c r="L22" s="4"/>
      <c r="M22" s="24"/>
    </row>
    <row r="23" spans="1:13" ht="12.75">
      <c r="A23" s="6"/>
      <c r="B23" s="8"/>
      <c r="C23" s="16"/>
      <c r="D23" s="16"/>
      <c r="E23" s="3"/>
      <c r="F23" s="3"/>
      <c r="G23" s="3"/>
      <c r="H23" s="3"/>
      <c r="I23" s="3"/>
      <c r="J23" s="3"/>
      <c r="K23" s="4"/>
      <c r="L23" s="4"/>
      <c r="M23" s="23"/>
    </row>
    <row r="24" spans="1:13" ht="12.75">
      <c r="A24" s="6"/>
      <c r="B24" s="8"/>
      <c r="C24" s="16"/>
      <c r="D24" s="16"/>
      <c r="E24" s="3"/>
      <c r="F24" s="3"/>
      <c r="G24" s="3"/>
      <c r="H24" s="3"/>
      <c r="I24" s="3"/>
      <c r="J24" s="3"/>
      <c r="K24" s="4"/>
      <c r="L24" s="4"/>
      <c r="M24" s="23"/>
    </row>
    <row r="25" spans="1:13" ht="12.75">
      <c r="A25" s="6"/>
      <c r="B25" s="3"/>
      <c r="C25" s="16"/>
      <c r="D25" s="16"/>
      <c r="E25" s="3"/>
      <c r="F25" s="3"/>
      <c r="G25" s="3"/>
      <c r="H25" s="3"/>
      <c r="I25" s="3"/>
      <c r="J25" s="3"/>
      <c r="K25" s="4"/>
      <c r="L25" s="4"/>
      <c r="M25" s="23"/>
    </row>
    <row r="26" spans="1:13" ht="12.75">
      <c r="A26" s="6"/>
      <c r="B26" s="3"/>
      <c r="C26" s="16"/>
      <c r="D26" s="16"/>
      <c r="E26" s="3"/>
      <c r="F26" s="3"/>
      <c r="G26" s="3"/>
      <c r="H26" s="3"/>
      <c r="I26" s="3"/>
      <c r="J26" s="3"/>
      <c r="K26" s="4"/>
      <c r="L26" s="4"/>
      <c r="M26" s="23"/>
    </row>
    <row r="27" spans="1:13" ht="12.75">
      <c r="A27" s="6"/>
      <c r="B27" s="3"/>
      <c r="C27" s="16"/>
      <c r="D27" s="16"/>
      <c r="E27" s="11"/>
      <c r="F27" s="11"/>
      <c r="G27" s="11"/>
      <c r="H27" s="11"/>
      <c r="I27" s="11"/>
      <c r="J27" s="11"/>
      <c r="K27" s="22"/>
      <c r="L27" s="4"/>
      <c r="M27" s="23"/>
    </row>
    <row r="28" spans="1:13" ht="12.75">
      <c r="A28" s="6"/>
      <c r="B28" s="3"/>
      <c r="C28" s="16"/>
      <c r="D28" s="16"/>
      <c r="E28" s="3"/>
      <c r="F28" s="3"/>
      <c r="G28" s="3"/>
      <c r="H28" s="3"/>
      <c r="I28" s="3"/>
      <c r="J28" s="3"/>
      <c r="K28" s="4"/>
      <c r="L28" s="4"/>
      <c r="M28" s="23"/>
    </row>
    <row r="29" spans="1:12" ht="12.75">
      <c r="A29" s="6"/>
      <c r="B29" s="8"/>
      <c r="C29" s="3"/>
      <c r="D29" s="3"/>
      <c r="E29" s="3"/>
      <c r="F29" s="3"/>
      <c r="G29" s="3"/>
      <c r="H29" s="3"/>
      <c r="I29" s="3"/>
      <c r="J29" s="3"/>
      <c r="K29" s="4"/>
      <c r="L29" s="4"/>
    </row>
    <row r="30" spans="1:11" s="19" customFormat="1" ht="12.75">
      <c r="A30" s="19" t="s">
        <v>73</v>
      </c>
      <c r="B30" s="19">
        <f>COUNTIF(B2:B28,12)+COUNTIF(B2:B28,13)</f>
        <v>0</v>
      </c>
      <c r="E30" s="19">
        <f>SUM(E2:E16)</f>
        <v>68</v>
      </c>
      <c r="F30" s="19">
        <f aca="true" t="shared" si="2" ref="F30:K30">SUM(F2:F16)</f>
        <v>20</v>
      </c>
      <c r="G30" s="19">
        <f t="shared" si="2"/>
        <v>57.5</v>
      </c>
      <c r="H30" s="19">
        <f t="shared" si="2"/>
        <v>50</v>
      </c>
      <c r="I30" s="19">
        <f t="shared" si="2"/>
        <v>58</v>
      </c>
      <c r="J30" s="19">
        <f t="shared" si="2"/>
        <v>30.5</v>
      </c>
      <c r="K30" s="19">
        <f t="shared" si="2"/>
        <v>284</v>
      </c>
    </row>
    <row r="31" spans="1:11" s="19" customFormat="1" ht="12.75">
      <c r="A31" s="19" t="s">
        <v>72</v>
      </c>
      <c r="E31" s="20">
        <f aca="true" t="shared" si="3" ref="E31:J31">AVERAGE(E2:E28)</f>
        <v>4.533333333333333</v>
      </c>
      <c r="F31" s="20">
        <f t="shared" si="3"/>
        <v>1.3333333333333333</v>
      </c>
      <c r="G31" s="20">
        <f t="shared" si="3"/>
        <v>3.8333333333333335</v>
      </c>
      <c r="H31" s="20">
        <f t="shared" si="3"/>
        <v>3.3333333333333335</v>
      </c>
      <c r="I31" s="20">
        <f t="shared" si="3"/>
        <v>4.142857142857143</v>
      </c>
      <c r="J31" s="20">
        <f t="shared" si="3"/>
        <v>2.3461538461538463</v>
      </c>
      <c r="K31" s="20">
        <f>AVERAGE(K2:K28)</f>
        <v>18.933333333333334</v>
      </c>
    </row>
    <row r="32" spans="2:12" ht="12.75">
      <c r="B32" s="3"/>
      <c r="C32" s="3"/>
      <c r="D32" s="3"/>
      <c r="K32" s="5"/>
      <c r="L32" s="4"/>
    </row>
    <row r="33" spans="2:12" ht="12.75">
      <c r="B33" s="3"/>
      <c r="C33" s="3"/>
      <c r="D33" s="3"/>
      <c r="K33" s="5"/>
      <c r="L33" s="4"/>
    </row>
    <row r="34" spans="2:12" ht="12.75">
      <c r="B34" s="3"/>
      <c r="C34" s="3"/>
      <c r="D34" s="3"/>
      <c r="K34" s="5"/>
      <c r="L34" s="4"/>
    </row>
    <row r="35" spans="2:12" ht="12.75">
      <c r="B35" s="3"/>
      <c r="C35" s="3"/>
      <c r="D35" s="3"/>
      <c r="K35" s="5"/>
      <c r="L35" s="4"/>
    </row>
    <row r="36" spans="2:12" ht="12.75">
      <c r="B36" s="3"/>
      <c r="C36" s="3"/>
      <c r="D36" s="3"/>
      <c r="K36" s="5"/>
      <c r="L36" s="4"/>
    </row>
    <row r="37" spans="2:12" ht="12.75">
      <c r="B37" s="3"/>
      <c r="K37" s="5"/>
      <c r="L37" s="4"/>
    </row>
    <row r="38" spans="2:12" ht="12.75">
      <c r="B38" s="3"/>
      <c r="K38" s="5"/>
      <c r="L38" s="4"/>
    </row>
    <row r="39" spans="2:12" ht="12.75">
      <c r="B39" s="3"/>
      <c r="K39" s="5"/>
      <c r="L39" s="4"/>
    </row>
    <row r="40" spans="2:12" ht="12.75">
      <c r="B40" s="3"/>
      <c r="K40" s="5"/>
      <c r="L40" s="4"/>
    </row>
    <row r="41" spans="2:12" ht="12.75">
      <c r="B41" s="3"/>
      <c r="K41" s="5"/>
      <c r="L41" s="4"/>
    </row>
  </sheetData>
  <dataValidations count="1">
    <dataValidation type="whole" allowBlank="1" showInputMessage="1" showErrorMessage="1" promptTitle="Jahrgangsstufe:" prompt="Zugelassen sind nur die Jahrgangsstufen von 4 bis 13." errorTitle="Jahrgangsstufe:" error="Zugelassen sind nur die Werte:&#10;4, 5, 6, 7, 8, 9, 10, 11, 12, 13" sqref="B2:B17">
      <formula1>4</formula1>
      <formula2>13</formula2>
    </dataValidation>
  </dataValidations>
  <printOptions/>
  <pageMargins left="0.39" right="0.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7.8515625" style="7" customWidth="1"/>
    <col min="2" max="2" width="6.8515625" style="1" bestFit="1" customWidth="1"/>
    <col min="3" max="3" width="26.421875" style="1" bestFit="1" customWidth="1"/>
    <col min="4" max="4" width="22.57421875" style="1" bestFit="1" customWidth="1"/>
    <col min="5" max="5" width="7.28125" style="7" bestFit="1" customWidth="1"/>
    <col min="6" max="6" width="7.00390625" style="7" bestFit="1" customWidth="1"/>
    <col min="7" max="7" width="7.421875" style="7" customWidth="1"/>
    <col min="8" max="10" width="7.00390625" style="7" bestFit="1" customWidth="1"/>
    <col min="11" max="11" width="7.8515625" style="9" bestFit="1" customWidth="1"/>
    <col min="12" max="12" width="5.7109375" style="2" bestFit="1" customWidth="1"/>
    <col min="13" max="13" width="7.8515625" style="3" bestFit="1" customWidth="1"/>
    <col min="14" max="16384" width="9.28125" style="7" customWidth="1"/>
  </cols>
  <sheetData>
    <row r="1" spans="1:13" s="10" customFormat="1" ht="12.75">
      <c r="A1" s="10" t="s">
        <v>2</v>
      </c>
      <c r="B1" s="2" t="s">
        <v>0</v>
      </c>
      <c r="C1" s="2" t="s">
        <v>4</v>
      </c>
      <c r="D1" s="2" t="s">
        <v>70</v>
      </c>
      <c r="E1" s="2">
        <v>461331</v>
      </c>
      <c r="F1" s="2">
        <v>461332</v>
      </c>
      <c r="G1" s="2">
        <v>461333</v>
      </c>
      <c r="H1" s="2">
        <v>461334</v>
      </c>
      <c r="I1" s="2">
        <v>461335</v>
      </c>
      <c r="J1" s="2">
        <v>461336</v>
      </c>
      <c r="K1" s="2" t="s">
        <v>1</v>
      </c>
      <c r="L1" s="2" t="s">
        <v>3</v>
      </c>
      <c r="M1" s="2"/>
    </row>
    <row r="2" spans="1:13" ht="12.75">
      <c r="A2" s="26">
        <v>471207</v>
      </c>
      <c r="B2" s="34">
        <v>12</v>
      </c>
      <c r="C2" s="28" t="s">
        <v>89</v>
      </c>
      <c r="D2" s="28" t="s">
        <v>31</v>
      </c>
      <c r="E2" s="7">
        <v>6</v>
      </c>
      <c r="F2" s="3">
        <v>6</v>
      </c>
      <c r="G2" s="3">
        <v>7</v>
      </c>
      <c r="H2" s="3">
        <v>6</v>
      </c>
      <c r="I2" s="3">
        <v>7</v>
      </c>
      <c r="J2" s="3">
        <v>7</v>
      </c>
      <c r="K2" s="4">
        <f aca="true" t="shared" si="0" ref="K2:K23">SUM(E2:J2)</f>
        <v>39</v>
      </c>
      <c r="L2" s="3">
        <v>1</v>
      </c>
      <c r="M2" s="23"/>
    </row>
    <row r="3" spans="1:13" ht="12.75">
      <c r="A3" s="26">
        <v>471211</v>
      </c>
      <c r="B3" s="34">
        <v>12</v>
      </c>
      <c r="C3" s="28" t="s">
        <v>69</v>
      </c>
      <c r="D3" s="28" t="s">
        <v>88</v>
      </c>
      <c r="E3" s="7">
        <v>6</v>
      </c>
      <c r="F3" s="3">
        <v>6</v>
      </c>
      <c r="G3" s="3">
        <v>7</v>
      </c>
      <c r="H3" s="3">
        <v>6</v>
      </c>
      <c r="I3" s="3">
        <v>7</v>
      </c>
      <c r="J3" s="3">
        <v>7</v>
      </c>
      <c r="K3" s="4">
        <f t="shared" si="0"/>
        <v>39</v>
      </c>
      <c r="L3" s="3">
        <f aca="true" t="shared" si="1" ref="L3:L23">IF(K2=K3,L2,ROW()-1)</f>
        <v>1</v>
      </c>
      <c r="M3" s="24"/>
    </row>
    <row r="4" spans="1:13" ht="12.75">
      <c r="A4" s="26">
        <v>471319</v>
      </c>
      <c r="B4" s="37">
        <v>13</v>
      </c>
      <c r="C4" s="29" t="s">
        <v>24</v>
      </c>
      <c r="D4" s="29" t="s">
        <v>14</v>
      </c>
      <c r="E4" s="7">
        <v>6</v>
      </c>
      <c r="F4" s="3">
        <v>6</v>
      </c>
      <c r="G4" s="3">
        <v>7</v>
      </c>
      <c r="H4" s="3">
        <v>6</v>
      </c>
      <c r="I4" s="3">
        <v>7</v>
      </c>
      <c r="J4" s="3">
        <v>7</v>
      </c>
      <c r="K4" s="4">
        <f t="shared" si="0"/>
        <v>39</v>
      </c>
      <c r="L4" s="3">
        <f t="shared" si="1"/>
        <v>1</v>
      </c>
      <c r="M4" s="23"/>
    </row>
    <row r="5" spans="1:13" ht="12.75">
      <c r="A5" s="26">
        <v>471327</v>
      </c>
      <c r="B5" s="34">
        <v>13</v>
      </c>
      <c r="C5" s="28" t="s">
        <v>53</v>
      </c>
      <c r="D5" s="28" t="s">
        <v>58</v>
      </c>
      <c r="E5" s="7">
        <v>6</v>
      </c>
      <c r="F5" s="3">
        <v>1</v>
      </c>
      <c r="G5" s="3">
        <v>7</v>
      </c>
      <c r="H5" s="3">
        <v>4</v>
      </c>
      <c r="I5" s="3">
        <v>6</v>
      </c>
      <c r="J5" s="3">
        <v>7</v>
      </c>
      <c r="K5" s="4">
        <f t="shared" si="0"/>
        <v>31</v>
      </c>
      <c r="L5" s="3">
        <f t="shared" si="1"/>
        <v>4</v>
      </c>
      <c r="M5" s="24"/>
    </row>
    <row r="6" spans="1:13" ht="12.75">
      <c r="A6" s="26">
        <v>471202</v>
      </c>
      <c r="B6" s="34">
        <v>12</v>
      </c>
      <c r="C6" s="28" t="s">
        <v>38</v>
      </c>
      <c r="D6" s="28" t="s">
        <v>108</v>
      </c>
      <c r="E6" s="7">
        <v>5</v>
      </c>
      <c r="F6" s="3">
        <v>3</v>
      </c>
      <c r="G6" s="3">
        <v>3</v>
      </c>
      <c r="H6" s="3">
        <v>6</v>
      </c>
      <c r="I6" s="3">
        <v>7</v>
      </c>
      <c r="J6" s="3">
        <v>7</v>
      </c>
      <c r="K6" s="4">
        <f t="shared" si="0"/>
        <v>31</v>
      </c>
      <c r="L6" s="3">
        <f t="shared" si="1"/>
        <v>4</v>
      </c>
      <c r="M6" s="23"/>
    </row>
    <row r="7" spans="1:13" ht="12.75">
      <c r="A7" s="26">
        <v>471214</v>
      </c>
      <c r="B7" s="34">
        <v>12</v>
      </c>
      <c r="C7" s="28" t="s">
        <v>84</v>
      </c>
      <c r="D7" s="28" t="s">
        <v>14</v>
      </c>
      <c r="E7" s="7">
        <v>6</v>
      </c>
      <c r="F7" s="3">
        <v>0</v>
      </c>
      <c r="G7" s="3">
        <v>7</v>
      </c>
      <c r="H7" s="3">
        <v>4</v>
      </c>
      <c r="I7" s="3">
        <v>6</v>
      </c>
      <c r="J7" s="3">
        <v>7</v>
      </c>
      <c r="K7" s="4">
        <f t="shared" si="0"/>
        <v>30</v>
      </c>
      <c r="L7" s="3">
        <f t="shared" si="1"/>
        <v>6</v>
      </c>
      <c r="M7" s="23"/>
    </row>
    <row r="8" spans="1:13" ht="12.75">
      <c r="A8" s="26">
        <v>471213</v>
      </c>
      <c r="B8" s="34">
        <v>12</v>
      </c>
      <c r="C8" s="28" t="s">
        <v>9</v>
      </c>
      <c r="D8" s="28" t="s">
        <v>109</v>
      </c>
      <c r="E8" s="7">
        <v>6</v>
      </c>
      <c r="F8" s="3">
        <v>0</v>
      </c>
      <c r="G8" s="3">
        <v>6.5</v>
      </c>
      <c r="H8" s="3">
        <v>3</v>
      </c>
      <c r="I8" s="3">
        <v>7</v>
      </c>
      <c r="J8" s="3">
        <v>3.5</v>
      </c>
      <c r="K8" s="4">
        <f t="shared" si="0"/>
        <v>26</v>
      </c>
      <c r="L8" s="3">
        <f t="shared" si="1"/>
        <v>7</v>
      </c>
      <c r="M8" s="23"/>
    </row>
    <row r="9" spans="1:13" ht="12.75">
      <c r="A9" s="26">
        <v>471317</v>
      </c>
      <c r="B9" s="34">
        <v>13</v>
      </c>
      <c r="C9" s="28" t="s">
        <v>64</v>
      </c>
      <c r="D9" s="28" t="s">
        <v>42</v>
      </c>
      <c r="E9" s="7">
        <v>6</v>
      </c>
      <c r="F9" s="3">
        <v>0</v>
      </c>
      <c r="G9" s="3">
        <v>7</v>
      </c>
      <c r="H9" s="3">
        <v>3</v>
      </c>
      <c r="I9" s="3">
        <v>6</v>
      </c>
      <c r="J9" s="3">
        <v>4</v>
      </c>
      <c r="K9" s="4">
        <f t="shared" si="0"/>
        <v>26</v>
      </c>
      <c r="L9" s="3">
        <f t="shared" si="1"/>
        <v>7</v>
      </c>
      <c r="M9" s="23"/>
    </row>
    <row r="10" spans="1:13" ht="12.75">
      <c r="A10" s="26">
        <v>471323</v>
      </c>
      <c r="B10" s="34">
        <v>13</v>
      </c>
      <c r="C10" s="28" t="s">
        <v>45</v>
      </c>
      <c r="D10" s="28" t="s">
        <v>33</v>
      </c>
      <c r="E10" s="7">
        <v>6</v>
      </c>
      <c r="F10" s="3">
        <v>2</v>
      </c>
      <c r="G10" s="3">
        <v>3.5</v>
      </c>
      <c r="H10" s="3">
        <v>6</v>
      </c>
      <c r="I10" s="3">
        <v>7</v>
      </c>
      <c r="J10" s="3">
        <v>0</v>
      </c>
      <c r="K10" s="4">
        <f t="shared" si="0"/>
        <v>24.5</v>
      </c>
      <c r="L10" s="3">
        <f t="shared" si="1"/>
        <v>9</v>
      </c>
      <c r="M10" s="23"/>
    </row>
    <row r="11" spans="1:13" ht="12.75">
      <c r="A11" s="26">
        <v>471315</v>
      </c>
      <c r="B11" s="34">
        <v>13</v>
      </c>
      <c r="C11" s="28" t="s">
        <v>13</v>
      </c>
      <c r="D11" s="28" t="s">
        <v>14</v>
      </c>
      <c r="E11" s="7">
        <v>6</v>
      </c>
      <c r="F11" s="3">
        <v>1</v>
      </c>
      <c r="G11" s="3">
        <v>7</v>
      </c>
      <c r="H11" s="3">
        <v>6</v>
      </c>
      <c r="I11" s="3">
        <v>4</v>
      </c>
      <c r="J11" s="3">
        <v>0</v>
      </c>
      <c r="K11" s="4">
        <f t="shared" si="0"/>
        <v>24</v>
      </c>
      <c r="L11" s="3">
        <f t="shared" si="1"/>
        <v>10</v>
      </c>
      <c r="M11" s="23"/>
    </row>
    <row r="12" spans="1:13" ht="12.75">
      <c r="A12" s="26">
        <v>471320</v>
      </c>
      <c r="B12" s="34">
        <v>13</v>
      </c>
      <c r="C12" s="28" t="s">
        <v>106</v>
      </c>
      <c r="D12" s="28" t="s">
        <v>107</v>
      </c>
      <c r="E12" s="7">
        <v>6</v>
      </c>
      <c r="F12" s="3">
        <v>2</v>
      </c>
      <c r="G12" s="3">
        <v>7</v>
      </c>
      <c r="H12" s="3">
        <v>6</v>
      </c>
      <c r="I12" s="3">
        <v>2</v>
      </c>
      <c r="J12" s="3"/>
      <c r="K12" s="4">
        <f t="shared" si="0"/>
        <v>23</v>
      </c>
      <c r="L12" s="3">
        <f t="shared" si="1"/>
        <v>11</v>
      </c>
      <c r="M12" s="23"/>
    </row>
    <row r="13" spans="1:13" ht="12.75">
      <c r="A13" s="26">
        <v>471326</v>
      </c>
      <c r="B13" s="34">
        <v>13</v>
      </c>
      <c r="C13" s="28" t="s">
        <v>56</v>
      </c>
      <c r="D13" s="28" t="s">
        <v>61</v>
      </c>
      <c r="E13" s="7">
        <v>6</v>
      </c>
      <c r="F13" s="11">
        <v>2</v>
      </c>
      <c r="G13" s="11">
        <v>4</v>
      </c>
      <c r="H13" s="11">
        <v>2.5</v>
      </c>
      <c r="I13" s="11">
        <v>5</v>
      </c>
      <c r="J13" s="11">
        <v>0</v>
      </c>
      <c r="K13" s="4">
        <f t="shared" si="0"/>
        <v>19.5</v>
      </c>
      <c r="L13" s="3">
        <f t="shared" si="1"/>
        <v>12</v>
      </c>
      <c r="M13" s="23"/>
    </row>
    <row r="14" spans="1:13" ht="12.75">
      <c r="A14" s="26">
        <v>471204</v>
      </c>
      <c r="B14" s="34">
        <v>12</v>
      </c>
      <c r="C14" s="28" t="s">
        <v>25</v>
      </c>
      <c r="D14" s="28" t="s">
        <v>26</v>
      </c>
      <c r="E14" s="7">
        <v>6</v>
      </c>
      <c r="F14" s="3">
        <v>0</v>
      </c>
      <c r="G14" s="3">
        <v>1</v>
      </c>
      <c r="H14" s="3">
        <v>5</v>
      </c>
      <c r="I14" s="3">
        <v>7</v>
      </c>
      <c r="J14" s="3">
        <v>0</v>
      </c>
      <c r="K14" s="4">
        <f t="shared" si="0"/>
        <v>19</v>
      </c>
      <c r="L14" s="3">
        <f t="shared" si="1"/>
        <v>13</v>
      </c>
      <c r="M14" s="23"/>
    </row>
    <row r="15" spans="1:13" ht="12.75">
      <c r="A15" s="26">
        <v>471203</v>
      </c>
      <c r="B15" s="34">
        <v>12</v>
      </c>
      <c r="C15" s="28" t="s">
        <v>90</v>
      </c>
      <c r="D15" s="28" t="s">
        <v>17</v>
      </c>
      <c r="E15" s="7">
        <v>6</v>
      </c>
      <c r="F15" s="3">
        <v>2</v>
      </c>
      <c r="G15" s="3">
        <v>2</v>
      </c>
      <c r="H15" s="3">
        <v>3</v>
      </c>
      <c r="I15" s="3">
        <v>5</v>
      </c>
      <c r="J15" s="3">
        <v>0</v>
      </c>
      <c r="K15" s="4">
        <f t="shared" si="0"/>
        <v>18</v>
      </c>
      <c r="L15" s="3">
        <f t="shared" si="1"/>
        <v>14</v>
      </c>
      <c r="M15" s="24"/>
    </row>
    <row r="16" spans="1:13" ht="12.75">
      <c r="A16" s="26">
        <v>471324</v>
      </c>
      <c r="B16" s="34">
        <v>13</v>
      </c>
      <c r="C16" s="28" t="s">
        <v>13</v>
      </c>
      <c r="D16" s="28" t="s">
        <v>14</v>
      </c>
      <c r="E16" s="7">
        <v>6</v>
      </c>
      <c r="F16" s="3">
        <v>0</v>
      </c>
      <c r="G16" s="3">
        <v>2</v>
      </c>
      <c r="H16" s="3">
        <v>3</v>
      </c>
      <c r="I16" s="3">
        <v>5</v>
      </c>
      <c r="J16" s="3">
        <v>0</v>
      </c>
      <c r="K16" s="4">
        <f t="shared" si="0"/>
        <v>16</v>
      </c>
      <c r="L16" s="3">
        <f t="shared" si="1"/>
        <v>15</v>
      </c>
      <c r="M16" s="24"/>
    </row>
    <row r="17" spans="1:13" ht="12.75">
      <c r="A17" s="26">
        <v>471316</v>
      </c>
      <c r="B17" s="34">
        <v>13</v>
      </c>
      <c r="C17" s="28" t="s">
        <v>106</v>
      </c>
      <c r="D17" s="28" t="s">
        <v>107</v>
      </c>
      <c r="E17" s="7">
        <v>4</v>
      </c>
      <c r="F17" s="3">
        <v>2</v>
      </c>
      <c r="G17" s="3">
        <v>5</v>
      </c>
      <c r="H17" s="3">
        <v>1</v>
      </c>
      <c r="I17" s="3">
        <v>3.5</v>
      </c>
      <c r="J17" s="3">
        <v>0</v>
      </c>
      <c r="K17" s="4">
        <f t="shared" si="0"/>
        <v>15.5</v>
      </c>
      <c r="L17" s="3">
        <f t="shared" si="1"/>
        <v>16</v>
      </c>
      <c r="M17" s="24"/>
    </row>
    <row r="18" spans="1:13" ht="12.75">
      <c r="A18" s="26">
        <v>471210</v>
      </c>
      <c r="B18" s="37">
        <v>12</v>
      </c>
      <c r="C18" s="29" t="s">
        <v>24</v>
      </c>
      <c r="D18" s="29" t="s">
        <v>14</v>
      </c>
      <c r="E18" s="7">
        <v>6</v>
      </c>
      <c r="F18" s="3">
        <v>0</v>
      </c>
      <c r="G18" s="3">
        <v>2</v>
      </c>
      <c r="H18" s="3">
        <v>2</v>
      </c>
      <c r="I18" s="3">
        <v>5</v>
      </c>
      <c r="J18" s="3">
        <v>0</v>
      </c>
      <c r="K18" s="4">
        <f t="shared" si="0"/>
        <v>15</v>
      </c>
      <c r="L18" s="3">
        <f t="shared" si="1"/>
        <v>17</v>
      </c>
      <c r="M18" s="23"/>
    </row>
    <row r="19" spans="1:13" ht="12.75">
      <c r="A19" s="26">
        <v>471212</v>
      </c>
      <c r="B19" s="34">
        <v>12</v>
      </c>
      <c r="C19" s="28" t="s">
        <v>32</v>
      </c>
      <c r="D19" s="28" t="s">
        <v>33</v>
      </c>
      <c r="E19" s="7">
        <v>6</v>
      </c>
      <c r="F19" s="3">
        <v>0</v>
      </c>
      <c r="G19" s="3">
        <v>4</v>
      </c>
      <c r="H19" s="3">
        <v>2</v>
      </c>
      <c r="I19" s="3">
        <v>2</v>
      </c>
      <c r="J19" s="3">
        <v>0.5</v>
      </c>
      <c r="K19" s="4">
        <f t="shared" si="0"/>
        <v>14.5</v>
      </c>
      <c r="L19" s="3">
        <f t="shared" si="1"/>
        <v>18</v>
      </c>
      <c r="M19" s="24"/>
    </row>
    <row r="20" spans="1:13" ht="12.75">
      <c r="A20" s="26">
        <v>471325</v>
      </c>
      <c r="B20" s="34">
        <v>13</v>
      </c>
      <c r="C20" s="28" t="s">
        <v>57</v>
      </c>
      <c r="D20" s="28" t="s">
        <v>62</v>
      </c>
      <c r="E20" s="7">
        <v>6</v>
      </c>
      <c r="F20" s="3">
        <v>1</v>
      </c>
      <c r="G20" s="3">
        <v>3.5</v>
      </c>
      <c r="H20" s="3">
        <v>2</v>
      </c>
      <c r="I20" s="3">
        <v>1.5</v>
      </c>
      <c r="J20" s="3">
        <v>0</v>
      </c>
      <c r="K20" s="4">
        <f t="shared" si="0"/>
        <v>14</v>
      </c>
      <c r="L20" s="3">
        <f t="shared" si="1"/>
        <v>19</v>
      </c>
      <c r="M20" s="23"/>
    </row>
    <row r="21" spans="1:13" ht="12.75">
      <c r="A21" s="26">
        <v>471206</v>
      </c>
      <c r="B21" s="34">
        <v>12</v>
      </c>
      <c r="C21" s="28" t="s">
        <v>85</v>
      </c>
      <c r="D21" s="28" t="s">
        <v>10</v>
      </c>
      <c r="E21" s="7">
        <v>4</v>
      </c>
      <c r="F21" s="3">
        <v>2</v>
      </c>
      <c r="G21" s="3">
        <v>0.5</v>
      </c>
      <c r="H21" s="3">
        <v>5</v>
      </c>
      <c r="I21" s="3">
        <v>2</v>
      </c>
      <c r="J21" s="3">
        <v>0</v>
      </c>
      <c r="K21" s="4">
        <f t="shared" si="0"/>
        <v>13.5</v>
      </c>
      <c r="L21" s="3">
        <f t="shared" si="1"/>
        <v>20</v>
      </c>
      <c r="M21" s="24"/>
    </row>
    <row r="22" spans="1:13" ht="12.75">
      <c r="A22" s="26">
        <v>471322</v>
      </c>
      <c r="B22" s="34">
        <v>13</v>
      </c>
      <c r="C22" s="28" t="s">
        <v>106</v>
      </c>
      <c r="D22" s="28" t="s">
        <v>107</v>
      </c>
      <c r="E22" s="7">
        <v>5</v>
      </c>
      <c r="F22" s="3">
        <v>0</v>
      </c>
      <c r="G22" s="3">
        <v>1.5</v>
      </c>
      <c r="H22" s="3">
        <v>6</v>
      </c>
      <c r="I22" s="3">
        <v>0</v>
      </c>
      <c r="J22" s="3">
        <v>0.5</v>
      </c>
      <c r="K22" s="4">
        <f t="shared" si="0"/>
        <v>13</v>
      </c>
      <c r="L22" s="3">
        <f t="shared" si="1"/>
        <v>21</v>
      </c>
      <c r="M22" s="24"/>
    </row>
    <row r="23" spans="1:13" ht="12.75">
      <c r="A23" s="26">
        <v>471318</v>
      </c>
      <c r="B23" s="34">
        <v>13</v>
      </c>
      <c r="C23" s="28" t="s">
        <v>102</v>
      </c>
      <c r="D23" s="28" t="s">
        <v>35</v>
      </c>
      <c r="E23" s="7">
        <v>6</v>
      </c>
      <c r="F23" s="3">
        <v>0</v>
      </c>
      <c r="G23" s="3">
        <v>3</v>
      </c>
      <c r="H23" s="3">
        <v>0</v>
      </c>
      <c r="I23" s="3">
        <v>3.5</v>
      </c>
      <c r="J23" s="3"/>
      <c r="K23" s="4">
        <f t="shared" si="0"/>
        <v>12.5</v>
      </c>
      <c r="L23" s="3">
        <f t="shared" si="1"/>
        <v>22</v>
      </c>
      <c r="M23" s="23"/>
    </row>
    <row r="24" spans="1:13" ht="12.75">
      <c r="A24" s="26"/>
      <c r="B24" s="34"/>
      <c r="C24" s="28"/>
      <c r="D24" s="28"/>
      <c r="F24" s="3"/>
      <c r="G24" s="3"/>
      <c r="H24" s="3"/>
      <c r="I24" s="3"/>
      <c r="J24" s="3"/>
      <c r="K24" s="4"/>
      <c r="L24" s="3"/>
      <c r="M24" s="23"/>
    </row>
    <row r="25" spans="1:13" ht="12.75">
      <c r="A25" s="26"/>
      <c r="B25" s="34"/>
      <c r="C25" s="28"/>
      <c r="D25" s="28"/>
      <c r="F25" s="3"/>
      <c r="G25" s="3"/>
      <c r="H25" s="3"/>
      <c r="I25" s="3"/>
      <c r="J25" s="3"/>
      <c r="K25" s="4"/>
      <c r="L25" s="3"/>
      <c r="M25" s="23"/>
    </row>
    <row r="26" spans="1:13" ht="12.75">
      <c r="A26" s="26"/>
      <c r="B26" s="34"/>
      <c r="C26" s="28"/>
      <c r="D26" s="28"/>
      <c r="F26" s="3"/>
      <c r="G26" s="3"/>
      <c r="H26" s="3"/>
      <c r="I26" s="3"/>
      <c r="J26" s="3"/>
      <c r="K26" s="4"/>
      <c r="L26" s="3"/>
      <c r="M26" s="23"/>
    </row>
    <row r="27" spans="1:13" ht="12.75">
      <c r="A27" s="26"/>
      <c r="B27" s="34"/>
      <c r="C27" s="28"/>
      <c r="D27" s="28"/>
      <c r="F27" s="3"/>
      <c r="G27" s="3"/>
      <c r="H27" s="3"/>
      <c r="I27" s="3"/>
      <c r="J27" s="3"/>
      <c r="K27" s="4"/>
      <c r="L27" s="3"/>
      <c r="M27" s="23"/>
    </row>
    <row r="28" spans="1:13" ht="12.75">
      <c r="A28" s="26"/>
      <c r="B28" s="34"/>
      <c r="C28" s="28"/>
      <c r="D28" s="28"/>
      <c r="F28" s="3"/>
      <c r="G28" s="3"/>
      <c r="H28" s="3"/>
      <c r="I28" s="3"/>
      <c r="J28" s="3"/>
      <c r="K28" s="4"/>
      <c r="L28" s="3"/>
      <c r="M28" s="23"/>
    </row>
    <row r="29" spans="1:12" ht="12.75">
      <c r="A29" s="6"/>
      <c r="B29" s="8"/>
      <c r="C29" s="3"/>
      <c r="D29" s="3"/>
      <c r="E29" s="3"/>
      <c r="F29" s="3"/>
      <c r="G29" s="3"/>
      <c r="H29" s="3"/>
      <c r="I29" s="3"/>
      <c r="J29" s="3"/>
      <c r="K29" s="4"/>
      <c r="L29" s="4"/>
    </row>
    <row r="30" spans="1:11" s="19" customFormat="1" ht="12.75">
      <c r="A30" s="19" t="s">
        <v>73</v>
      </c>
      <c r="B30" s="36">
        <f>COUNTIF(B2:B28,12)+COUNTIF(B2:B28,13)</f>
        <v>22</v>
      </c>
      <c r="E30" s="19">
        <f aca="true" t="shared" si="2" ref="E30:K30">SUM(E2:E23)</f>
        <v>126</v>
      </c>
      <c r="F30" s="19">
        <f t="shared" si="2"/>
        <v>36</v>
      </c>
      <c r="G30" s="19">
        <f t="shared" si="2"/>
        <v>97.5</v>
      </c>
      <c r="H30" s="19">
        <f t="shared" si="2"/>
        <v>87.5</v>
      </c>
      <c r="I30" s="19">
        <f t="shared" si="2"/>
        <v>105.5</v>
      </c>
      <c r="J30" s="19">
        <f t="shared" si="2"/>
        <v>50.5</v>
      </c>
      <c r="K30" s="19">
        <f t="shared" si="2"/>
        <v>503</v>
      </c>
    </row>
    <row r="31" spans="1:11" s="19" customFormat="1" ht="12.75">
      <c r="A31" s="19" t="s">
        <v>72</v>
      </c>
      <c r="B31" s="36"/>
      <c r="E31" s="20">
        <f>AVERAGE(G2:G28)</f>
        <v>4.431818181818182</v>
      </c>
      <c r="F31" s="20">
        <f aca="true" t="shared" si="3" ref="F31:K31">AVERAGE(F2:F28)</f>
        <v>1.6363636363636365</v>
      </c>
      <c r="G31" s="20">
        <f t="shared" si="3"/>
        <v>4.431818181818182</v>
      </c>
      <c r="H31" s="20">
        <f t="shared" si="3"/>
        <v>3.977272727272727</v>
      </c>
      <c r="I31" s="20">
        <f t="shared" si="3"/>
        <v>4.795454545454546</v>
      </c>
      <c r="J31" s="20">
        <f t="shared" si="3"/>
        <v>2.525</v>
      </c>
      <c r="K31" s="20">
        <f t="shared" si="3"/>
        <v>22.863636363636363</v>
      </c>
    </row>
    <row r="32" spans="2:12" ht="12.75">
      <c r="B32" s="3"/>
      <c r="C32" s="3"/>
      <c r="D32" s="3"/>
      <c r="K32" s="5"/>
      <c r="L32" s="4"/>
    </row>
    <row r="33" spans="2:12" ht="12.75">
      <c r="B33" s="3"/>
      <c r="C33" s="3"/>
      <c r="D33" s="3"/>
      <c r="K33" s="5"/>
      <c r="L33" s="4"/>
    </row>
    <row r="34" spans="2:12" ht="12.75">
      <c r="B34" s="3"/>
      <c r="C34" s="3"/>
      <c r="D34" s="3"/>
      <c r="K34" s="5"/>
      <c r="L34" s="4"/>
    </row>
    <row r="35" spans="2:12" ht="12.75">
      <c r="B35" s="3"/>
      <c r="C35" s="3"/>
      <c r="D35" s="3"/>
      <c r="K35" s="5"/>
      <c r="L35" s="4"/>
    </row>
    <row r="36" spans="2:12" ht="12.75">
      <c r="B36" s="3"/>
      <c r="C36" s="3"/>
      <c r="D36" s="3"/>
      <c r="K36" s="5"/>
      <c r="L36" s="4"/>
    </row>
    <row r="37" spans="2:12" ht="12.75">
      <c r="B37" s="3"/>
      <c r="K37" s="5"/>
      <c r="L37" s="4"/>
    </row>
    <row r="38" spans="2:12" ht="12.75">
      <c r="B38" s="3"/>
      <c r="K38" s="5"/>
      <c r="L38" s="4"/>
    </row>
    <row r="39" spans="2:12" ht="12.75">
      <c r="B39" s="3"/>
      <c r="K39" s="5"/>
      <c r="L39" s="4"/>
    </row>
    <row r="40" spans="2:12" ht="12.75">
      <c r="B40" s="3"/>
      <c r="K40" s="5"/>
      <c r="L40" s="4"/>
    </row>
    <row r="41" spans="2:12" ht="12.75">
      <c r="B41" s="3"/>
      <c r="K41" s="5"/>
      <c r="L41" s="4"/>
    </row>
  </sheetData>
  <dataValidations count="1">
    <dataValidation type="whole" allowBlank="1" showInputMessage="1" showErrorMessage="1" promptTitle="Jahrgangsstufe:" prompt="Zugelassen sind nur die Jahrgangsstufen von 4 bis 13." errorTitle="Jahrgangsstufe:" error="Zugelassen sind nur die Werte:&#10;4, 5, 6, 7, 8, 9, 10, 11, 12, 13" sqref="B2:B20">
      <formula1>4</formula1>
      <formula2>13</formula2>
    </dataValidation>
  </dataValidations>
  <printOptions/>
  <pageMargins left="0.39" right="0.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Fachbereich Mathematik</cp:lastModifiedBy>
  <cp:lastPrinted>2008-02-23T17:01:53Z</cp:lastPrinted>
  <dcterms:created xsi:type="dcterms:W3CDTF">1996-10-17T05:27:31Z</dcterms:created>
  <dcterms:modified xsi:type="dcterms:W3CDTF">2008-04-16T13:12:51Z</dcterms:modified>
  <cp:category/>
  <cp:version/>
  <cp:contentType/>
  <cp:contentStatus/>
</cp:coreProperties>
</file>